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2020 PRESUPUESTO AUTORIZADO 2020 DOCUMENTOS PARA PUBLICACIÓN\Inversión Pública\"/>
    </mc:Choice>
  </mc:AlternateContent>
  <bookViews>
    <workbookView xWindow="0" yWindow="0" windowWidth="28800" windowHeight="12135"/>
  </bookViews>
  <sheets>
    <sheet name="POA IP 2020" sheetId="1" r:id="rId1"/>
  </sheets>
  <definedNames>
    <definedName name="_xlnm.Print_Area" localSheetId="0">'POA IP 2020'!$A$1:$G$131</definedName>
    <definedName name="_xlnm.Print_Titles" localSheetId="0">'POA IP 2020'!$1:$5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" l="1"/>
  <c r="G125" i="1"/>
  <c r="G121" i="1"/>
  <c r="G117" i="1"/>
  <c r="G113" i="1"/>
  <c r="G109" i="1"/>
  <c r="G105" i="1"/>
  <c r="G99" i="1"/>
  <c r="G88" i="1"/>
  <c r="G84" i="1"/>
  <c r="G131" i="1" l="1"/>
  <c r="F73" i="1"/>
  <c r="F67" i="1"/>
  <c r="F66" i="1"/>
  <c r="F25" i="1"/>
</calcChain>
</file>

<file path=xl/sharedStrings.xml><?xml version="1.0" encoding="utf-8"?>
<sst xmlns="http://schemas.openxmlformats.org/spreadsheetml/2006/main" count="219" uniqueCount="153">
  <si>
    <t>Gobierno del Estado de Jalisco</t>
  </si>
  <si>
    <t>UP</t>
  </si>
  <si>
    <t>UR</t>
  </si>
  <si>
    <t>PARTIDA</t>
  </si>
  <si>
    <t>CONCEPTO</t>
  </si>
  <si>
    <t xml:space="preserve">UBICACIÓN </t>
  </si>
  <si>
    <t>HABITANTES
BENEFICIADOS</t>
  </si>
  <si>
    <t>Transferencias internas otorgadas a entidades paraestatales no empresariales y no financieras para inversión pública</t>
  </si>
  <si>
    <t>Cobertura Estatal</t>
  </si>
  <si>
    <t>SECRETARÍA DE INFRAESTRUCTURA Y OBRA PÚBLICA</t>
  </si>
  <si>
    <t>Terrenos</t>
  </si>
  <si>
    <t>Total Secretaría de Infraestructura y Obra Pública</t>
  </si>
  <si>
    <t>SECRETARÍA DE DESARROLLO RURAL</t>
  </si>
  <si>
    <t>Apoyo a la agricultura (Aportación Federal para contratación de Seguros Catastróficos)</t>
  </si>
  <si>
    <t>Construcción de sistemas de riego agrícola</t>
  </si>
  <si>
    <t>Total Secretaría de Desarrollo Rural</t>
  </si>
  <si>
    <t>SECRETARÍA DE MEDIO AMBIENTE Y DESARROLLO TERRITORIAL</t>
  </si>
  <si>
    <t>Total Secretaría de Medio Ambiente  y Desarrollo Territorial</t>
  </si>
  <si>
    <t>SECRETARÍA DE DESARROLLO E INTEGRACIÓN SOCIAL</t>
  </si>
  <si>
    <t>Total Secretaría de Desarrollo e Integración Social</t>
  </si>
  <si>
    <t>Transferencias a fideicomisos del Poder Ejecutivo para transferencia, asignaciones, subsidios y otras ayudas</t>
  </si>
  <si>
    <t>SECRETARÍA DE CULTURA</t>
  </si>
  <si>
    <t>Subsidios a Municipios para Inversión Pública</t>
  </si>
  <si>
    <t>Total Secretaría de Cultura</t>
  </si>
  <si>
    <t>APORTACIONES, TRANSFERENCIAS Y SUBSIDIOS A MUNICIPIOS</t>
  </si>
  <si>
    <t>Fondo de infraestructura social municipal</t>
  </si>
  <si>
    <t>Total Aportaciones, Transferencias y Subsidios a Municipios</t>
  </si>
  <si>
    <t>SECRETARÍA DE GESTIÓN INTEGRAL DEL AGUA / COMISIÓN ESTATAL DEL AGUA (CEA)</t>
  </si>
  <si>
    <t>Total Secretaría de Gestión Integral del Agua / Comisión Estatal del Agua (CEA)</t>
  </si>
  <si>
    <t>Totales</t>
  </si>
  <si>
    <t>Construcción de carreteras, puentes y similares</t>
  </si>
  <si>
    <t>Programa Anual de Inversión Pública 2020</t>
  </si>
  <si>
    <t>Otros servicios relacionados con obras públicas (Estudios y proyectos de obra pública)</t>
  </si>
  <si>
    <t>Contingencias por fenómenos naturales</t>
  </si>
  <si>
    <t>Apoyo a proyectos productivos rurales</t>
  </si>
  <si>
    <t>Fomento de actividades productivas y agroindustriales</t>
  </si>
  <si>
    <t>Apoyo a la agricultura</t>
  </si>
  <si>
    <t>Ayuda para el desarrollo social del Estado (Jalisco Revive tu Hogar)</t>
  </si>
  <si>
    <t>CENTRO DE COORDINACIÓN, COMANDO, CONTROL, COMUNICACIONES Y COMPUTO DEL ESTADO DE JALISCO (C5)</t>
  </si>
  <si>
    <t>Total Centro de Coordinación, Comando, Control, Comunicaciones y Computo del Estado de Jalisco (C5)</t>
  </si>
  <si>
    <t>UNIVERSIDAD DE GUADALAJARA</t>
  </si>
  <si>
    <t>Transferencias internas otorgadas a entidades paraestatales no empresariales y no financieras para inversión pública (Centro Cultural Universitario)</t>
  </si>
  <si>
    <t>Total Universidad de Guadalajara</t>
  </si>
  <si>
    <t>SIOP/ INSTITUTO DE LA INFRAESTRUCTURA FÍSICA EDUCATIVA DEL ESTADO DE JALISCO (INFEJAL)</t>
  </si>
  <si>
    <t>Total SIOP / Instituto de la Infraestructura Física Educativa del Estado de Jalisco (INFEJAL)</t>
  </si>
  <si>
    <t>Zapopan</t>
  </si>
  <si>
    <t>Casimiro Castillo</t>
  </si>
  <si>
    <t>Cihuatlán</t>
  </si>
  <si>
    <t>La Huerta</t>
  </si>
  <si>
    <t>San Martín de Bolaños</t>
  </si>
  <si>
    <t>Tepatitlán de Morelos</t>
  </si>
  <si>
    <t>Área Metropolitana de Guadalajara</t>
  </si>
  <si>
    <t>Guadalajara</t>
  </si>
  <si>
    <t>Tapalpa</t>
  </si>
  <si>
    <t>Mazamitla</t>
  </si>
  <si>
    <t>Ojuelos de Jalisco</t>
  </si>
  <si>
    <t>Guadalajara y Tonalá</t>
  </si>
  <si>
    <t>Puerto Vallarta</t>
  </si>
  <si>
    <t>Huejúcar</t>
  </si>
  <si>
    <t>Mezquitic</t>
  </si>
  <si>
    <t>San Sebastián del Oeste</t>
  </si>
  <si>
    <t>Ocotlán</t>
  </si>
  <si>
    <t>Zapotlán El Grande</t>
  </si>
  <si>
    <t>Jamay</t>
  </si>
  <si>
    <t>El Limón, Tonaya, Tuxcacuesco, San Gabriel y Zapotlán El Grande</t>
  </si>
  <si>
    <t>Totatiche, Villa Guerrero, Bolaños, Chimaltitán y San Martín de Bolaños</t>
  </si>
  <si>
    <t>Lagos de Moreno</t>
  </si>
  <si>
    <t>Guadalajara, Tlaquepaque y Tlajomulco de Zúñiga.</t>
  </si>
  <si>
    <t xml:space="preserve"> Tomatlán</t>
  </si>
  <si>
    <t>Edificación de inmuebles comerciales, institucionales y de servicios (Construcción del almacen general de la SeretarÍa de Educación, en Av. Inglaterra S/N y Av. del Tule en el Fraccionamiento Puertas del Tule, en el municipio de Zapopan, Jalisco (continuación)).</t>
  </si>
  <si>
    <t>Edificación de inmuebles comerciales, institucionales y de servicios (Rehabilitación del Mercado Municipal de Casimiro Castillo, Jalisco (continuación)).</t>
  </si>
  <si>
    <t>Edificación de inmuebles comerciales, institucionales y de servicios (Rehabilitación del mercado municipal en Cihuatlán, Jalisco).</t>
  </si>
  <si>
    <t>Edificación de inmuebles comerciales, institucionales y de servicios (Rehabilitación del mercado municipal en La Huerta, Jalisco).</t>
  </si>
  <si>
    <t>Edificaciones educativas y culturales (Construcción del Auditorio Municipal en la cabecera municipal de San Martín de Bolaños, Jalisco (continuación)).</t>
  </si>
  <si>
    <t>Edificaciones educativas y culturales (Construcción del Auditorio Municipal, en la localidad de San José de Gracia, municipio de Tepatitlán de Morelos, Jalisco (contunuación)).</t>
  </si>
  <si>
    <t>Edificaciones educativas y culturales (Construcción de Auditorio en el municipio de Casimiro Castillo, Jalisco).</t>
  </si>
  <si>
    <t>Edificaciones educativas y culturales (RECREA Programa Escuela para la vida 
(Renovación de infraestructura educativa en el Estado)).</t>
  </si>
  <si>
    <t>Edificación de recreación y esparcimiento (Rehabilitación y/o construcción de unidades deportivas en los municipios Guadalajara, Zapopan, Tonalá, El Salto, Tlajomulco de Zúñiga, Ixtlahuacán de los Membrillos, Juanacatlán y  Tala, en el estado de Jalisco).</t>
  </si>
  <si>
    <t>Edificación de recreación y esparcimiento (Construcción del Museo de Arte Moderno y Contemporáneo Barranca, en el municipio de Guadalajara, Jalisco (continuación)).</t>
  </si>
  <si>
    <t>Edificación de recreación y esparcimiento (Programa Red de Bosques Urbanos).</t>
  </si>
  <si>
    <t>Edificación de recreación y esparcimiento (Construcción de Unidad Deportiva en la localidad de Juanacatlán, municipio de Tapalpa, Jalisco (continuación)).</t>
  </si>
  <si>
    <t>Edificación de recreación y esparcimiento (Rehabilitación de Unidad Deportiva en la colonia Lomas Verdes, en la cabecera municipal de Mazamitla, Jalisco (continuación)).</t>
  </si>
  <si>
    <t>Edificación de recreación y esparcimiento (Rehabilitación de la Unidad Deportiva en el municipio de  Ojuelos, Jalisco).</t>
  </si>
  <si>
    <t>Edificación de recreación y esparcimiento (Rehabilitación del Parque Solidaridad (continuación)).</t>
  </si>
  <si>
    <t>Edificaciones de seguridad pública (Construcción de obra complementaria para la conclusión de la Comisaría (C3), en el municipio de Puerto Vallarta, Jalisco).</t>
  </si>
  <si>
    <t>Edificaciones uso turístico (Construcción de Camino Ecoturística de Huejúcar a Achimec,  en el municipio de Huejúcar, Jalisco (continuación)).</t>
  </si>
  <si>
    <t>Edificaciones uso turístico (Rehabilitación de Puente de las Damas, en el municipio de Guadalajara, Jalisco)</t>
  </si>
  <si>
    <t>Edificaciones uso turístico (Rehabilitación de templos con valor patrimonial  en el estado de Jalisco).</t>
  </si>
  <si>
    <t>Construcción de carreteras, puentes y similares (Conservación Periódica de Carreteras en el Interior del estado de Jalisco).</t>
  </si>
  <si>
    <t>Construcción de carreteras, puentes y similares (Construcción de camino jardín, tramos 0+000 al 1+380 y del 7+780 al 19+500 (Tenzompa - Amoles) localidad de Santa Catarina, en el municipio de Mezquitic, Jalisco (2da. Etapa)).</t>
  </si>
  <si>
    <t>Construcción de carreteras, puentes y similares (Conservación rutinaria de la red carretera estatal del Estado de Jalisco).</t>
  </si>
  <si>
    <t>Construcción de carreteras, puentes y similares (Conservación de Obras Metropolitanas de Guadalajara, Jalisco).</t>
  </si>
  <si>
    <t>Construcción de carreteras, puentes y similares (Rehabilitación de imagen urbana de los nodos viales, limpieza de periférico, sus laterales y vialidades a cargo del Estado, señalética y alumbrado complementario; mantenimiento de señalética horizontal, vertical, alumbrado existente, rehabilitación de bocas de tormenta e iluminación arquitectónica del Puente Atirantado Matute Remus).</t>
  </si>
  <si>
    <t>Construcción de carreteras, puentes y similares (Conservación periódica caminos tipo C (7m), carretera estatal 213, 302, 310, 323, 339 y 348, tramo Arandas – San Diego de Alejandría – Lagos de Moreno – E.C. FED 70, carretera estatal 201, 205, 229, 230 y 233, tramo Ixtlahuacán del Río – Cuquío – Yahualica – Teocaltiche – E.C. FED 45, camino tipo A2 (12m) y tipo C (7m) carreteras estatales 214, 218, 219, 221, 231, 232, 307 y 327, tramo Atotonilco El Alto – E.C. Arandas - E.C. San Miguel El Alto – Encarnación de Díaz – El Desperdicio – E.C. FED. 70, libramiento norte Atotonilco El Alto 356 y reconstrucción de camino tipo A2 (12m) y de camino tipo C (7m) de la carretera estatal 344, Libramiento Sur Lagos de Moreno, Jalisco).</t>
  </si>
  <si>
    <t>Construcción de carreteras, puentes y similares (Conservación periódica camino tipo A4 (30m) carretera estatal 601 y 622, tramo Santa Cruz de las Flores-San Isidro Mazatepec-Tala-E.C. Fed. 70 carretera estatal 107, tramo carretera a Chapala al ingreso a El Salto - Juanacatlán, reconstrucción de camino tipo C (7 m) carretera estatal 701  y 702, tramo E.C. FED 23 (crucero Botijilla) - San Martín de Bolaños y camino tipo C (7m), A2 (12m) y A4 (30m), carretera estatal 119, 112 y 155, tramo E.C. FED 15 – Jocotepec - Chapala y Libramiento de Chapala - E.C. EST 148, Jalisco).</t>
  </si>
  <si>
    <t>Construcción de carreteras, puentes y similares (Conservación Periódica camino tipo C (7m), carretera estatal 544, tramo Mascota – Las Palmas – Puerto Vallarta, carretera estatal 510, tramo E.C. FED 80 – Villa Purificación, reconstrucción camino tipo C (7m), carretera estatal 513 y 428, tramo San Juan de Amula - Ciudad Guzmán y conservación del tramo El Grullo - San Juan de Amula).</t>
  </si>
  <si>
    <t>Construcción de carreteras, puentes y similares (Pavimentación de vialidades en los municipios de Guadalajara, Zapopan, San Pedro Tlaquepaque, Tonalá, El Salto, Tlajomulco de Zúñiga, Ixtlahuacán de los Membrillos, Juanacatlán y  Acatlán de Juárez, en el estado de Jalisco).</t>
  </si>
  <si>
    <t>Construcción de carreteras, puentes y similares (Rehabilitación del Periférico Nuevo, del Área Metropolitana de Guadalajara, Jalisco)</t>
  </si>
  <si>
    <t>Construcción de carreteras, puentes y similares (Construcción de puente vehicular en el municipio de San Martín de Bolaños, Jalisco).</t>
  </si>
  <si>
    <t>Construcción de carreteras, puentes y similares (Construcción de puente en la localidad de La Cofradía, en el municipio de San Sebastián del Oeste, Jalisco).</t>
  </si>
  <si>
    <t>Instalación de señalamientos y protecciones de obras viales (Instalación de señalamientos y protecciones de obras viales9</t>
  </si>
  <si>
    <t>Instalación de señalamientos y protecciones de obras viales (Infraestructura y equipamiento en los proyectos estratégicos regionales).</t>
  </si>
  <si>
    <t>Obras de terminación y acabado de edificios (Construcción de la segunda etapa del Malecón, en la cabecera municipal de Ocotlán, Jalisco).</t>
  </si>
  <si>
    <t>Obras de terminación y acabado de edificios (Construcción del malecón en Ciudad Guzmán, en el Municipio de Zapotlán El Grande, Jalisco).</t>
  </si>
  <si>
    <t>Obras de terminación y acabado de edificios (Construcción del malecón en el municipio de Jamay, Jalisco).</t>
  </si>
  <si>
    <t>Otros servicios relacionados con obras públicas (Elaboración de estudios y proyectos para la modernización de camino Tipo C (7m)  a Tipo A2 (12m)  de la carretera Estatal 513, El Limón, Tonaya, Tuxcacuesco, San Gabriel y Zapotlán El Grande, tramo San Juan de Amula a Cd. Guzmán, Jalisco).</t>
  </si>
  <si>
    <t>Otros servicios relacionados con obras públicas (Elaboración de estudios y proyectos para la modernización de camino Tipo C (7m)  a Tipo A2 (12m), de la carretera Estatal 701  y 702,  tramo Entronque carretera Federal 23 (crucero Botijilla) - San Martín de Bolaños, Jalisco).</t>
  </si>
  <si>
    <t>Otros servicios relacionados con obras públicas (Elaboración de estudios y proyectos para la modernización de camino Tipo C (7m)  a Tipo A2 (12m) de la carretera Estatal 344, Libramiento Sur Lagos de Moreno, Jalisco).</t>
  </si>
  <si>
    <t>Provisiones para erogaciones complementarias para programas federales (Obras y Acciones para población con Rezago Social y Pobreza Extrema (FISE)).</t>
  </si>
  <si>
    <t>Provisiones para erogaciones complementarias para programas federales (Provisiones para erogaciones especiales  por convenios federales)</t>
  </si>
  <si>
    <t xml:space="preserve">Otros servicios relacionados con obras públicas (Verificación de obra para recepción de obra de la Línea 3 del Tren Eléctrico del Área Metropolitana de Guadalajara, Jalisco (continuación)). </t>
  </si>
  <si>
    <t>Otros servicios relacionados con obras públicas (Supervisión, Control y Seguimiento de la Obra Pública)</t>
  </si>
  <si>
    <t>Provisiones para erogaciones especiales (Línea 4 del tren ligero de Guadalajara, Tlaquepaque y Tlajomulco de Zúñiga).</t>
  </si>
  <si>
    <t>Provisiones para erogaciones especiales (Infraestructura en las localidades que colindan con los ríos Santiago y Zula).</t>
  </si>
  <si>
    <t>Provisiones para erogaciones especiales (Construcción de la Planta de Transferencia, ubicada en el municipio de Guadalajara, Jalisco (continuación)).</t>
  </si>
  <si>
    <t>Provisiones para erogaciones especiales (Pavimentación de vialidades laterales y entorno urbano del Boulevard Francisco Medina Ascencio, en la cabecera municipal de Puerto Vallarta, Jalisco (continuación)).</t>
  </si>
  <si>
    <t>Provisiones para erogaciones especiales (Batería de unidades de bombeo para el aprovechamiento de la Cuenca Baja del Rio San Nicolás (Zona de Riego), Municipio de Tomatlán, Jalisco (continuación)).</t>
  </si>
  <si>
    <t>Provisiones para erogaciones especiales (Trabajos de mitigación ambiental en la ejecución de obra pública, Jalisco).</t>
  </si>
  <si>
    <t>Provisiones para erogaciones especiales (Infraestructura Indígena)</t>
  </si>
  <si>
    <t>Provisiones para erogaciones especiales (Fondo Complementario para el Desarrollo Regional (FONDEREG))</t>
  </si>
  <si>
    <t>Provisiones para erogaciones especiales (Fondo Común Concursable para la Infraestructura (FOCOCI))</t>
  </si>
  <si>
    <t>Edificaciones para servicio médico y asistencial (Hospital de la Mujer en Tlaquepaque)</t>
  </si>
  <si>
    <t>Tlaquepaque</t>
  </si>
  <si>
    <t>Otros servicios relacionados con obras públicas (Proyecto ejecutivo para hospital contra las adicciones)</t>
  </si>
  <si>
    <t>Fomento de actividades pesqueras y acuícolas</t>
  </si>
  <si>
    <t>Otros servicios relacionados con obras públicas (Programa brigadas forestales)</t>
  </si>
  <si>
    <t>INVERSIÓN
ANUAL 2020</t>
  </si>
  <si>
    <t>Provisiones para erogaciones complementarias para programas federales (Contraparte FONMETRO)</t>
  </si>
  <si>
    <t>Universidad de Guadalajara (UdeG)</t>
  </si>
  <si>
    <t>Edificaciones para servicio médico y asistencial (Rehabilitación de la Unidad Asistencial para Indigentes (UAPI), municipio Guadalajara, Jalisco (continuación)).</t>
  </si>
  <si>
    <t>Edificaciones para servicio médico y asistencial (Construcción del Hospital Civil de Oriente, en el municipio de Tonalá, Jalisco (continuación)).</t>
  </si>
  <si>
    <t>Edificaciones para servicio médico y asistencial (Centro de Atención Integral en Salud Mental Estancia Prolongada (CAISAME) El Zapote, Municipio Tlajomulco de Zúñiga, Jalisco (continuación)).</t>
  </si>
  <si>
    <t>Edificaciones para servicio médico y asistencial (Construcción de gavetas en el panteón municipal de municipio de El Salto,  Jalisco (continuación)).</t>
  </si>
  <si>
    <t>Edificaciones para servicio médico y asistencial (Rehabilitación del Hospital Regional, ubicado en el municipio de Puerto Vallarta, Jalisco (continuación)).</t>
  </si>
  <si>
    <t>Edificaciones para servicio médico y asistencial (Ampliación y rehabilitación del Hospital Comunitario, en el municipio de San Juan de los Lagos, Jalisco, CLUES JCSSA013045 (continuación)).</t>
  </si>
  <si>
    <t>Edificaciones para servicio médico y asistencial (Rehabilitación del Hospital Regional de Ameca, CLUES JCSSA000165 en el municipio de Ameca, Jalisco (continuación)).</t>
  </si>
  <si>
    <t>Edificaciones para servicio médico y asistencial (Construcción de obra complementaria del Hospital Comunitario, ubicado en la cabecera municipal de Cihuatlán, Jalisco (continuación)).</t>
  </si>
  <si>
    <t>Edificaciones para servicio médico y asistencial (Construcción del Hospital Regional en el municipio de La Huerta, Jalisco (continuación)).</t>
  </si>
  <si>
    <t>Edificaciones para servicio médico y asistencial (Construcción del Hospital Comunitario en el municipio de Ojuelos de Jalisco (continuación)).</t>
  </si>
  <si>
    <t>Edificaciones para servicio médico y asistencial (Terminación del Centro de Salud, ubicado en el municipio de Pihuamo, Jalisco (continuación)).</t>
  </si>
  <si>
    <t xml:space="preserve">Edificaciones para servicio médico y asistencial (Construcción  del Centro de Salud, ubicado en la cabecera municipal de Huejúcar, Jalisco). </t>
  </si>
  <si>
    <t>Edificaciones para servicio médico y asistencial (Rehabilitación del Centro de Salud Mezquitic, CLUES JCSSA013791, en el municipio de Mezquitic, Jalisco (continuación)).</t>
  </si>
  <si>
    <t>Edificaciones para servicio médico y asistencial (Construcción del Centro de Salud Tala, CLUES JCSSA004995, en el municipio de Tala, Jalisco (continuación)).</t>
  </si>
  <si>
    <t>Tonalá</t>
  </si>
  <si>
    <t>Tlajomulco de Zúñiga</t>
  </si>
  <si>
    <t>El Salto</t>
  </si>
  <si>
    <t>San Juan de los Lagos</t>
  </si>
  <si>
    <t xml:space="preserve">Ameca </t>
  </si>
  <si>
    <t>Pihuamo</t>
  </si>
  <si>
    <t>Tala</t>
  </si>
  <si>
    <t>Edificaciones para servicio médico y asistencial (Rehabilitación de Centro de Salud en Tecolotlán, Jalisco  (continuación)).</t>
  </si>
  <si>
    <t>Tecolotlán</t>
  </si>
  <si>
    <t>PRESUPUESTO DE EGRESOS PARA 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</si>
</sst>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14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7">
    <xf numFmtId="0" fontId="0" fillId="0" borderId="0" xfId="0"/>
    <xf numFmtId="164" fontId="4" fillId="0" borderId="2" xfId="2" applyNumberFormat="1" applyFont="1" applyFill="1" applyBorder="1" applyAlignment="1">
      <alignment horizontal="center" vertical="center"/>
    </xf>
    <xf numFmtId="165" fontId="4" fillId="0" borderId="2" xfId="2" quotePrefix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justify" vertical="center" wrapText="1"/>
    </xf>
    <xf numFmtId="3" fontId="4" fillId="0" borderId="2" xfId="2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vertical="center" wrapText="1"/>
    </xf>
    <xf numFmtId="164" fontId="6" fillId="0" borderId="6" xfId="2" applyNumberFormat="1" applyFont="1" applyFill="1" applyBorder="1" applyAlignment="1">
      <alignment vertical="center"/>
    </xf>
    <xf numFmtId="165" fontId="6" fillId="0" borderId="6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vertical="center"/>
    </xf>
    <xf numFmtId="164" fontId="4" fillId="0" borderId="7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5" fontId="4" fillId="0" borderId="0" xfId="2" quotePrefix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165" fontId="4" fillId="0" borderId="6" xfId="2" quotePrefix="1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left" vertical="center" wrapText="1"/>
    </xf>
    <xf numFmtId="3" fontId="4" fillId="0" borderId="6" xfId="2" applyNumberFormat="1" applyFont="1" applyFill="1" applyBorder="1" applyAlignment="1">
      <alignment vertical="center" wrapText="1"/>
    </xf>
    <xf numFmtId="3" fontId="6" fillId="0" borderId="1" xfId="2" applyNumberFormat="1" applyFont="1" applyFill="1" applyBorder="1" applyAlignment="1">
      <alignment vertical="center"/>
    </xf>
    <xf numFmtId="3" fontId="9" fillId="3" borderId="9" xfId="2" applyNumberFormat="1" applyFont="1" applyFill="1" applyBorder="1" applyAlignment="1">
      <alignment vertical="center"/>
    </xf>
    <xf numFmtId="0" fontId="0" fillId="0" borderId="0" xfId="0" applyFill="1"/>
    <xf numFmtId="4" fontId="8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165" fontId="4" fillId="0" borderId="0" xfId="2" applyNumberFormat="1" applyFont="1" applyFill="1" applyAlignment="1">
      <alignment vertical="center"/>
    </xf>
    <xf numFmtId="164" fontId="6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164" fontId="7" fillId="4" borderId="3" xfId="2" applyNumberFormat="1" applyFont="1" applyFill="1" applyBorder="1" applyAlignment="1">
      <alignment vertical="center"/>
    </xf>
    <xf numFmtId="165" fontId="7" fillId="4" borderId="4" xfId="2" applyNumberFormat="1" applyFont="1" applyFill="1" applyBorder="1" applyAlignment="1">
      <alignment vertical="center"/>
    </xf>
    <xf numFmtId="164" fontId="7" fillId="4" borderId="4" xfId="2" applyNumberFormat="1" applyFont="1" applyFill="1" applyBorder="1" applyAlignment="1">
      <alignment vertical="center"/>
    </xf>
    <xf numFmtId="164" fontId="7" fillId="4" borderId="5" xfId="2" applyNumberFormat="1" applyFont="1" applyFill="1" applyBorder="1" applyAlignment="1">
      <alignment vertical="center"/>
    </xf>
    <xf numFmtId="3" fontId="7" fillId="4" borderId="2" xfId="2" applyNumberFormat="1" applyFont="1" applyFill="1" applyBorder="1" applyAlignment="1">
      <alignment vertical="center"/>
    </xf>
    <xf numFmtId="164" fontId="7" fillId="0" borderId="6" xfId="2" applyNumberFormat="1" applyFont="1" applyFill="1" applyBorder="1" applyAlignment="1">
      <alignment vertical="center"/>
    </xf>
    <xf numFmtId="165" fontId="7" fillId="0" borderId="6" xfId="2" applyNumberFormat="1" applyFont="1" applyFill="1" applyBorder="1" applyAlignment="1">
      <alignment vertical="center"/>
    </xf>
    <xf numFmtId="3" fontId="7" fillId="0" borderId="6" xfId="2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3" fontId="0" fillId="0" borderId="0" xfId="0" applyNumberFormat="1" applyFill="1"/>
    <xf numFmtId="3" fontId="4" fillId="0" borderId="0" xfId="2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164" fontId="11" fillId="0" borderId="2" xfId="2" applyNumberFormat="1" applyFont="1" applyFill="1" applyBorder="1" applyAlignment="1">
      <alignment horizontal="center" vertical="center"/>
    </xf>
    <xf numFmtId="165" fontId="11" fillId="0" borderId="2" xfId="2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right" vertical="center"/>
    </xf>
    <xf numFmtId="0" fontId="9" fillId="3" borderId="8" xfId="2" applyFont="1" applyFill="1" applyBorder="1" applyAlignment="1">
      <alignment horizontal="right" vertical="center"/>
    </xf>
    <xf numFmtId="3" fontId="12" fillId="2" borderId="0" xfId="2" applyNumberFormat="1" applyFont="1" applyFill="1" applyBorder="1" applyAlignment="1">
      <alignment horizontal="center" vertical="center" wrapText="1"/>
    </xf>
    <xf numFmtId="3" fontId="13" fillId="2" borderId="0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13 2" xfId="1"/>
    <cellStyle name="Normal 3" xfId="2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tabSelected="1" view="pageBreakPreview" zoomScale="60" zoomScaleNormal="82" workbookViewId="0">
      <pane ySplit="1" topLeftCell="A2" activePane="bottomLeft" state="frozen"/>
      <selection activeCell="D1" sqref="D1"/>
      <selection pane="bottomLeft" activeCell="C5" sqref="C5"/>
    </sheetView>
  </sheetViews>
  <sheetFormatPr baseColWidth="10" defaultRowHeight="15" x14ac:dyDescent="0.25"/>
  <cols>
    <col min="1" max="1" width="4.7109375" style="24" customWidth="1"/>
    <col min="2" max="2" width="5" style="24" customWidth="1"/>
    <col min="3" max="3" width="7.42578125" style="24" customWidth="1"/>
    <col min="4" max="4" width="67" style="24" customWidth="1"/>
    <col min="5" max="5" width="13.85546875" style="24" bestFit="1" customWidth="1"/>
    <col min="6" max="6" width="13.85546875" style="24" customWidth="1"/>
    <col min="7" max="7" width="15" style="24" bestFit="1" customWidth="1"/>
    <col min="8" max="8" width="13.140625" style="24" bestFit="1" customWidth="1"/>
    <col min="9" max="16384" width="11.42578125" style="24"/>
  </cols>
  <sheetData>
    <row r="1" spans="1:7" ht="18" x14ac:dyDescent="0.25">
      <c r="A1" s="50" t="s">
        <v>0</v>
      </c>
      <c r="B1" s="50"/>
      <c r="C1" s="50"/>
      <c r="D1" s="50"/>
      <c r="E1" s="50"/>
      <c r="F1" s="50"/>
      <c r="G1" s="50"/>
    </row>
    <row r="2" spans="1:7" s="30" customFormat="1" ht="15.75" x14ac:dyDescent="0.25">
      <c r="A2" s="51" t="s">
        <v>152</v>
      </c>
      <c r="B2" s="51"/>
      <c r="C2" s="51"/>
      <c r="D2" s="51"/>
      <c r="E2" s="51"/>
      <c r="F2" s="51"/>
      <c r="G2" s="51"/>
    </row>
    <row r="3" spans="1:7" s="30" customFormat="1" ht="21" x14ac:dyDescent="0.25">
      <c r="A3" s="52" t="s">
        <v>31</v>
      </c>
      <c r="B3" s="52"/>
      <c r="C3" s="52"/>
      <c r="D3" s="52"/>
      <c r="E3" s="52"/>
      <c r="F3" s="52"/>
      <c r="G3" s="52"/>
    </row>
    <row r="4" spans="1:7" s="30" customFormat="1" ht="9.75" customHeight="1" x14ac:dyDescent="0.25">
      <c r="A4" s="49"/>
      <c r="B4" s="49"/>
      <c r="C4" s="49"/>
      <c r="D4" s="49"/>
      <c r="E4" s="49"/>
      <c r="F4" s="49"/>
      <c r="G4" s="49"/>
    </row>
    <row r="5" spans="1:7" s="30" customFormat="1" ht="45" x14ac:dyDescent="0.25">
      <c r="A5" s="55" t="s">
        <v>1</v>
      </c>
      <c r="B5" s="55" t="s">
        <v>2</v>
      </c>
      <c r="C5" s="56" t="s">
        <v>3</v>
      </c>
      <c r="D5" s="55" t="s">
        <v>4</v>
      </c>
      <c r="E5" s="55" t="s">
        <v>5</v>
      </c>
      <c r="F5" s="55" t="s">
        <v>6</v>
      </c>
      <c r="G5" s="55" t="s">
        <v>126</v>
      </c>
    </row>
    <row r="6" spans="1:7" ht="15.75" x14ac:dyDescent="0.25">
      <c r="A6" s="28"/>
      <c r="B6" s="29"/>
      <c r="C6" s="28"/>
      <c r="D6" s="28"/>
      <c r="E6" s="28"/>
      <c r="F6" s="28"/>
      <c r="G6" s="28"/>
    </row>
    <row r="7" spans="1:7" ht="15.75" x14ac:dyDescent="0.25">
      <c r="A7" s="9" t="s">
        <v>9</v>
      </c>
      <c r="B7" s="10"/>
      <c r="C7" s="9"/>
      <c r="D7" s="9"/>
      <c r="E7" s="9"/>
      <c r="F7" s="9"/>
      <c r="G7" s="9"/>
    </row>
    <row r="8" spans="1:7" ht="25.5" x14ac:dyDescent="0.25">
      <c r="A8" s="1">
        <v>6</v>
      </c>
      <c r="B8" s="2">
        <v>0</v>
      </c>
      <c r="C8" s="39">
        <v>5811</v>
      </c>
      <c r="D8" s="4" t="s">
        <v>10</v>
      </c>
      <c r="E8" s="5" t="s">
        <v>8</v>
      </c>
      <c r="F8" s="6">
        <v>7844830</v>
      </c>
      <c r="G8" s="6">
        <v>10000000</v>
      </c>
    </row>
    <row r="9" spans="1:7" ht="25.5" x14ac:dyDescent="0.25">
      <c r="A9" s="46">
        <v>6</v>
      </c>
      <c r="B9" s="47">
        <v>0</v>
      </c>
      <c r="C9" s="45">
        <v>4213</v>
      </c>
      <c r="D9" s="4" t="s">
        <v>128</v>
      </c>
      <c r="E9" s="5" t="s">
        <v>8</v>
      </c>
      <c r="F9" s="6">
        <v>7844830</v>
      </c>
      <c r="G9" s="6">
        <v>200000000</v>
      </c>
    </row>
    <row r="10" spans="1:7" ht="25.5" x14ac:dyDescent="0.25">
      <c r="A10" s="1">
        <v>6</v>
      </c>
      <c r="B10" s="2">
        <v>0</v>
      </c>
      <c r="C10" s="39">
        <v>4247</v>
      </c>
      <c r="D10" s="4" t="s">
        <v>120</v>
      </c>
      <c r="E10" s="5" t="s">
        <v>8</v>
      </c>
      <c r="F10" s="6">
        <v>7844830</v>
      </c>
      <c r="G10" s="6">
        <v>400000000</v>
      </c>
    </row>
    <row r="11" spans="1:7" ht="51" x14ac:dyDescent="0.25">
      <c r="A11" s="1">
        <v>6</v>
      </c>
      <c r="B11" s="2">
        <v>0</v>
      </c>
      <c r="C11" s="39">
        <v>6122</v>
      </c>
      <c r="D11" s="4" t="s">
        <v>69</v>
      </c>
      <c r="E11" s="5" t="s">
        <v>45</v>
      </c>
      <c r="F11" s="6">
        <v>1332272</v>
      </c>
      <c r="G11" s="6">
        <v>40000000</v>
      </c>
    </row>
    <row r="12" spans="1:7" ht="25.5" x14ac:dyDescent="0.25">
      <c r="A12" s="1">
        <v>6</v>
      </c>
      <c r="B12" s="2">
        <v>0</v>
      </c>
      <c r="C12" s="39">
        <v>6122</v>
      </c>
      <c r="D12" s="4" t="s">
        <v>70</v>
      </c>
      <c r="E12" s="5" t="s">
        <v>46</v>
      </c>
      <c r="F12" s="6">
        <v>21475</v>
      </c>
      <c r="G12" s="6">
        <v>25000000</v>
      </c>
    </row>
    <row r="13" spans="1:7" ht="25.5" x14ac:dyDescent="0.25">
      <c r="A13" s="11">
        <v>6</v>
      </c>
      <c r="B13" s="2">
        <v>0</v>
      </c>
      <c r="C13" s="39">
        <v>6122</v>
      </c>
      <c r="D13" s="4" t="s">
        <v>71</v>
      </c>
      <c r="E13" s="5" t="s">
        <v>47</v>
      </c>
      <c r="F13" s="6">
        <v>30241</v>
      </c>
      <c r="G13" s="6">
        <v>15000000</v>
      </c>
    </row>
    <row r="14" spans="1:7" ht="25.5" x14ac:dyDescent="0.25">
      <c r="A14" s="1">
        <v>6</v>
      </c>
      <c r="B14" s="2">
        <v>0</v>
      </c>
      <c r="C14" s="39">
        <v>6122</v>
      </c>
      <c r="D14" s="4" t="s">
        <v>72</v>
      </c>
      <c r="E14" s="5" t="s">
        <v>48</v>
      </c>
      <c r="F14" s="6">
        <v>7509</v>
      </c>
      <c r="G14" s="6">
        <v>15000000</v>
      </c>
    </row>
    <row r="15" spans="1:7" ht="25.5" x14ac:dyDescent="0.25">
      <c r="A15" s="1">
        <v>6</v>
      </c>
      <c r="B15" s="2">
        <v>0</v>
      </c>
      <c r="C15" s="39">
        <v>6123</v>
      </c>
      <c r="D15" s="4" t="s">
        <v>73</v>
      </c>
      <c r="E15" s="5" t="s">
        <v>49</v>
      </c>
      <c r="F15" s="6">
        <v>3205</v>
      </c>
      <c r="G15" s="6">
        <v>5000000</v>
      </c>
    </row>
    <row r="16" spans="1:7" ht="38.25" x14ac:dyDescent="0.25">
      <c r="A16" s="1">
        <v>6</v>
      </c>
      <c r="B16" s="2">
        <v>0</v>
      </c>
      <c r="C16" s="39">
        <v>6123</v>
      </c>
      <c r="D16" s="4" t="s">
        <v>74</v>
      </c>
      <c r="E16" s="5" t="s">
        <v>50</v>
      </c>
      <c r="F16" s="6">
        <v>141322</v>
      </c>
      <c r="G16" s="6">
        <v>10000000</v>
      </c>
    </row>
    <row r="17" spans="1:9" ht="25.5" x14ac:dyDescent="0.25">
      <c r="A17" s="11">
        <v>6</v>
      </c>
      <c r="B17" s="2">
        <v>0</v>
      </c>
      <c r="C17" s="39">
        <v>6123</v>
      </c>
      <c r="D17" s="4" t="s">
        <v>75</v>
      </c>
      <c r="E17" s="5" t="s">
        <v>46</v>
      </c>
      <c r="F17" s="6">
        <v>21475</v>
      </c>
      <c r="G17" s="6">
        <v>12000000</v>
      </c>
    </row>
    <row r="18" spans="1:9" ht="25.5" x14ac:dyDescent="0.25">
      <c r="A18" s="1">
        <v>6</v>
      </c>
      <c r="B18" s="2">
        <v>0</v>
      </c>
      <c r="C18" s="39">
        <v>6123</v>
      </c>
      <c r="D18" s="4" t="s">
        <v>76</v>
      </c>
      <c r="E18" s="5" t="s">
        <v>8</v>
      </c>
      <c r="F18" s="6">
        <v>7844830</v>
      </c>
      <c r="G18" s="6">
        <v>60000000</v>
      </c>
    </row>
    <row r="19" spans="1:9" ht="51" x14ac:dyDescent="0.25">
      <c r="A19" s="1">
        <v>6</v>
      </c>
      <c r="B19" s="2">
        <v>0</v>
      </c>
      <c r="C19" s="39">
        <v>6124</v>
      </c>
      <c r="D19" s="4" t="s">
        <v>77</v>
      </c>
      <c r="E19" s="5" t="s">
        <v>51</v>
      </c>
      <c r="F19" s="6">
        <v>5178864</v>
      </c>
      <c r="G19" s="6">
        <v>55794400</v>
      </c>
    </row>
    <row r="20" spans="1:9" ht="25.5" x14ac:dyDescent="0.25">
      <c r="A20" s="1">
        <v>6</v>
      </c>
      <c r="B20" s="2">
        <v>0</v>
      </c>
      <c r="C20" s="39">
        <v>6124</v>
      </c>
      <c r="D20" s="4" t="s">
        <v>78</v>
      </c>
      <c r="E20" s="5" t="s">
        <v>52</v>
      </c>
      <c r="F20" s="6">
        <v>1460148</v>
      </c>
      <c r="G20" s="6">
        <v>20000000</v>
      </c>
    </row>
    <row r="21" spans="1:9" ht="38.25" x14ac:dyDescent="0.25">
      <c r="A21" s="1">
        <v>6</v>
      </c>
      <c r="B21" s="2">
        <v>0</v>
      </c>
      <c r="C21" s="39">
        <v>6124</v>
      </c>
      <c r="D21" s="4" t="s">
        <v>79</v>
      </c>
      <c r="E21" s="5" t="s">
        <v>51</v>
      </c>
      <c r="F21" s="6">
        <v>5178864</v>
      </c>
      <c r="G21" s="6">
        <v>5000000</v>
      </c>
    </row>
    <row r="22" spans="1:9" ht="25.5" x14ac:dyDescent="0.25">
      <c r="A22" s="1">
        <v>6</v>
      </c>
      <c r="B22" s="2">
        <v>0</v>
      </c>
      <c r="C22" s="39">
        <v>6124</v>
      </c>
      <c r="D22" s="4" t="s">
        <v>80</v>
      </c>
      <c r="E22" s="5" t="s">
        <v>53</v>
      </c>
      <c r="F22" s="6">
        <v>19506</v>
      </c>
      <c r="G22" s="6">
        <v>10000000</v>
      </c>
    </row>
    <row r="23" spans="1:9" ht="38.25" x14ac:dyDescent="0.25">
      <c r="A23" s="1">
        <v>6</v>
      </c>
      <c r="B23" s="2">
        <v>0</v>
      </c>
      <c r="C23" s="39">
        <v>6124</v>
      </c>
      <c r="D23" s="4" t="s">
        <v>81</v>
      </c>
      <c r="E23" s="5" t="s">
        <v>54</v>
      </c>
      <c r="F23" s="6">
        <v>13799</v>
      </c>
      <c r="G23" s="6">
        <v>2000000</v>
      </c>
    </row>
    <row r="24" spans="1:9" ht="25.5" x14ac:dyDescent="0.25">
      <c r="A24" s="11">
        <v>6</v>
      </c>
      <c r="B24" s="2">
        <v>0</v>
      </c>
      <c r="C24" s="39">
        <v>6124</v>
      </c>
      <c r="D24" s="4" t="s">
        <v>82</v>
      </c>
      <c r="E24" s="5" t="s">
        <v>55</v>
      </c>
      <c r="F24" s="6">
        <v>32357</v>
      </c>
      <c r="G24" s="6">
        <v>20000000</v>
      </c>
    </row>
    <row r="25" spans="1:9" ht="25.5" x14ac:dyDescent="0.25">
      <c r="A25" s="1">
        <v>6</v>
      </c>
      <c r="B25" s="2">
        <v>0</v>
      </c>
      <c r="C25" s="39">
        <v>6124</v>
      </c>
      <c r="D25" s="4" t="s">
        <v>83</v>
      </c>
      <c r="E25" s="5" t="s">
        <v>56</v>
      </c>
      <c r="F25" s="6">
        <f>536111+F19</f>
        <v>5714975</v>
      </c>
      <c r="G25" s="6">
        <v>100000000</v>
      </c>
    </row>
    <row r="26" spans="1:9" ht="25.5" x14ac:dyDescent="0.25">
      <c r="A26" s="1">
        <v>6</v>
      </c>
      <c r="B26" s="2">
        <v>0</v>
      </c>
      <c r="C26" s="39">
        <v>6125</v>
      </c>
      <c r="D26" s="4" t="s">
        <v>84</v>
      </c>
      <c r="E26" s="5" t="s">
        <v>57</v>
      </c>
      <c r="F26" s="6">
        <v>275640</v>
      </c>
      <c r="G26" s="6">
        <v>15000000</v>
      </c>
    </row>
    <row r="27" spans="1:9" ht="25.5" x14ac:dyDescent="0.25">
      <c r="A27" s="1">
        <v>6</v>
      </c>
      <c r="B27" s="2">
        <v>0</v>
      </c>
      <c r="C27" s="39">
        <v>6126</v>
      </c>
      <c r="D27" s="4" t="s">
        <v>129</v>
      </c>
      <c r="E27" s="5" t="s">
        <v>52</v>
      </c>
      <c r="F27" s="6">
        <v>1460148</v>
      </c>
      <c r="G27" s="6">
        <v>14550000</v>
      </c>
      <c r="H27" s="48"/>
      <c r="I27" s="42"/>
    </row>
    <row r="28" spans="1:9" ht="25.5" x14ac:dyDescent="0.25">
      <c r="A28" s="1">
        <v>6</v>
      </c>
      <c r="B28" s="2">
        <v>0</v>
      </c>
      <c r="C28" s="39">
        <v>6126</v>
      </c>
      <c r="D28" s="4" t="s">
        <v>130</v>
      </c>
      <c r="E28" s="5" t="s">
        <v>143</v>
      </c>
      <c r="F28" s="6">
        <v>536111</v>
      </c>
      <c r="G28" s="6">
        <v>19400000</v>
      </c>
      <c r="H28" s="48"/>
      <c r="I28" s="42"/>
    </row>
    <row r="29" spans="1:9" ht="38.25" x14ac:dyDescent="0.25">
      <c r="A29" s="1">
        <v>6</v>
      </c>
      <c r="B29" s="2">
        <v>0</v>
      </c>
      <c r="C29" s="39">
        <v>6126</v>
      </c>
      <c r="D29" s="4" t="s">
        <v>131</v>
      </c>
      <c r="E29" s="5" t="s">
        <v>144</v>
      </c>
      <c r="F29" s="6">
        <v>549442</v>
      </c>
      <c r="G29" s="6">
        <v>48500000</v>
      </c>
      <c r="H29" s="48"/>
      <c r="I29" s="42"/>
    </row>
    <row r="30" spans="1:9" ht="25.5" x14ac:dyDescent="0.25">
      <c r="A30" s="1">
        <v>6</v>
      </c>
      <c r="B30" s="2">
        <v>0</v>
      </c>
      <c r="C30" s="39">
        <v>6126</v>
      </c>
      <c r="D30" s="4" t="s">
        <v>132</v>
      </c>
      <c r="E30" s="5" t="s">
        <v>145</v>
      </c>
      <c r="F30" s="6">
        <v>183437</v>
      </c>
      <c r="G30" s="6">
        <v>6000000</v>
      </c>
      <c r="H30" s="48"/>
      <c r="I30" s="42"/>
    </row>
    <row r="31" spans="1:9" ht="25.5" x14ac:dyDescent="0.25">
      <c r="A31" s="1">
        <v>6</v>
      </c>
      <c r="B31" s="2">
        <v>0</v>
      </c>
      <c r="C31" s="39">
        <v>6126</v>
      </c>
      <c r="D31" s="4" t="s">
        <v>133</v>
      </c>
      <c r="E31" s="5" t="s">
        <v>57</v>
      </c>
      <c r="F31" s="6">
        <v>275640</v>
      </c>
      <c r="G31" s="6">
        <v>15550000</v>
      </c>
      <c r="H31" s="48"/>
      <c r="I31" s="42"/>
    </row>
    <row r="32" spans="1:9" ht="38.25" x14ac:dyDescent="0.25">
      <c r="A32" s="1">
        <v>6</v>
      </c>
      <c r="B32" s="2">
        <v>0</v>
      </c>
      <c r="C32" s="39">
        <v>6126</v>
      </c>
      <c r="D32" s="4" t="s">
        <v>134</v>
      </c>
      <c r="E32" s="5" t="s">
        <v>146</v>
      </c>
      <c r="F32" s="6">
        <v>69725</v>
      </c>
      <c r="G32" s="6">
        <v>4850000</v>
      </c>
      <c r="H32" s="48"/>
      <c r="I32" s="42"/>
    </row>
    <row r="33" spans="1:9" ht="25.5" x14ac:dyDescent="0.25">
      <c r="A33" s="1">
        <v>6</v>
      </c>
      <c r="B33" s="2">
        <v>0</v>
      </c>
      <c r="C33" s="39">
        <v>6126</v>
      </c>
      <c r="D33" s="4" t="s">
        <v>135</v>
      </c>
      <c r="E33" s="5" t="s">
        <v>147</v>
      </c>
      <c r="F33" s="6">
        <v>60951</v>
      </c>
      <c r="G33" s="6">
        <v>24250000</v>
      </c>
      <c r="H33" s="48"/>
      <c r="I33" s="42"/>
    </row>
    <row r="34" spans="1:9" ht="38.25" x14ac:dyDescent="0.25">
      <c r="A34" s="1">
        <v>6</v>
      </c>
      <c r="B34" s="2">
        <v>0</v>
      </c>
      <c r="C34" s="39">
        <v>6126</v>
      </c>
      <c r="D34" s="4" t="s">
        <v>136</v>
      </c>
      <c r="E34" s="5" t="s">
        <v>47</v>
      </c>
      <c r="F34" s="6">
        <v>41300</v>
      </c>
      <c r="G34" s="6">
        <v>24250000</v>
      </c>
      <c r="H34" s="48"/>
      <c r="I34" s="42"/>
    </row>
    <row r="35" spans="1:9" ht="25.5" x14ac:dyDescent="0.25">
      <c r="A35" s="1">
        <v>6</v>
      </c>
      <c r="B35" s="2">
        <v>0</v>
      </c>
      <c r="C35" s="39">
        <v>6126</v>
      </c>
      <c r="D35" s="4" t="s">
        <v>137</v>
      </c>
      <c r="E35" s="5" t="s">
        <v>48</v>
      </c>
      <c r="F35" s="6">
        <v>24563</v>
      </c>
      <c r="G35" s="6">
        <v>29100000</v>
      </c>
      <c r="H35" s="48"/>
      <c r="I35" s="42"/>
    </row>
    <row r="36" spans="1:9" ht="25.5" x14ac:dyDescent="0.25">
      <c r="A36" s="1">
        <v>6</v>
      </c>
      <c r="B36" s="2">
        <v>0</v>
      </c>
      <c r="C36" s="39">
        <v>6126</v>
      </c>
      <c r="D36" s="4" t="s">
        <v>138</v>
      </c>
      <c r="E36" s="5" t="s">
        <v>55</v>
      </c>
      <c r="F36" s="6">
        <v>32357</v>
      </c>
      <c r="G36" s="6">
        <v>14550000</v>
      </c>
      <c r="H36" s="48"/>
      <c r="I36" s="42"/>
    </row>
    <row r="37" spans="1:9" ht="25.5" x14ac:dyDescent="0.25">
      <c r="A37" s="1">
        <v>6</v>
      </c>
      <c r="B37" s="2">
        <v>0</v>
      </c>
      <c r="C37" s="39">
        <v>6126</v>
      </c>
      <c r="D37" s="4" t="s">
        <v>139</v>
      </c>
      <c r="E37" s="5" t="s">
        <v>148</v>
      </c>
      <c r="F37" s="6">
        <v>11192</v>
      </c>
      <c r="G37" s="6">
        <v>19400000</v>
      </c>
      <c r="H37" s="48"/>
      <c r="I37" s="42"/>
    </row>
    <row r="38" spans="1:9" ht="25.5" x14ac:dyDescent="0.25">
      <c r="A38" s="1">
        <v>6</v>
      </c>
      <c r="B38" s="2">
        <v>0</v>
      </c>
      <c r="C38" s="39">
        <v>6126</v>
      </c>
      <c r="D38" s="4" t="s">
        <v>140</v>
      </c>
      <c r="E38" s="5" t="s">
        <v>58</v>
      </c>
      <c r="F38" s="6">
        <v>5633</v>
      </c>
      <c r="G38" s="6">
        <v>14550000</v>
      </c>
      <c r="H38" s="48"/>
      <c r="I38" s="42"/>
    </row>
    <row r="39" spans="1:9" ht="38.25" x14ac:dyDescent="0.25">
      <c r="A39" s="1">
        <v>6</v>
      </c>
      <c r="B39" s="2">
        <v>0</v>
      </c>
      <c r="C39" s="39">
        <v>6126</v>
      </c>
      <c r="D39" s="4" t="s">
        <v>141</v>
      </c>
      <c r="E39" s="5" t="s">
        <v>59</v>
      </c>
      <c r="F39" s="6">
        <v>19452</v>
      </c>
      <c r="G39" s="6">
        <v>6800000</v>
      </c>
      <c r="H39" s="48"/>
      <c r="I39" s="42"/>
    </row>
    <row r="40" spans="1:9" ht="25.5" x14ac:dyDescent="0.25">
      <c r="A40" s="1">
        <v>6</v>
      </c>
      <c r="B40" s="2">
        <v>0</v>
      </c>
      <c r="C40" s="39">
        <v>6126</v>
      </c>
      <c r="D40" s="4" t="s">
        <v>142</v>
      </c>
      <c r="E40" s="5" t="s">
        <v>149</v>
      </c>
      <c r="F40" s="6">
        <v>80365</v>
      </c>
      <c r="G40" s="6">
        <v>9700000</v>
      </c>
      <c r="H40" s="48"/>
      <c r="I40" s="42"/>
    </row>
    <row r="41" spans="1:9" ht="25.5" x14ac:dyDescent="0.25">
      <c r="A41" s="1">
        <v>6</v>
      </c>
      <c r="B41" s="2">
        <v>0</v>
      </c>
      <c r="C41" s="39">
        <v>6126</v>
      </c>
      <c r="D41" s="4" t="s">
        <v>150</v>
      </c>
      <c r="E41" s="5" t="s">
        <v>151</v>
      </c>
      <c r="F41" s="6">
        <v>17257</v>
      </c>
      <c r="G41" s="6">
        <v>14550000</v>
      </c>
      <c r="H41" s="48"/>
      <c r="I41" s="42"/>
    </row>
    <row r="42" spans="1:9" ht="25.5" x14ac:dyDescent="0.25">
      <c r="A42" s="1">
        <v>6</v>
      </c>
      <c r="B42" s="2">
        <v>0</v>
      </c>
      <c r="C42" s="45">
        <v>6126</v>
      </c>
      <c r="D42" s="4" t="s">
        <v>121</v>
      </c>
      <c r="E42" s="5" t="s">
        <v>122</v>
      </c>
      <c r="F42" s="6">
        <v>120000</v>
      </c>
      <c r="G42" s="6">
        <v>8000000</v>
      </c>
      <c r="H42" s="42"/>
      <c r="I42" s="43"/>
    </row>
    <row r="43" spans="1:9" ht="25.5" x14ac:dyDescent="0.25">
      <c r="A43" s="1">
        <v>6</v>
      </c>
      <c r="B43" s="2">
        <v>0</v>
      </c>
      <c r="C43" s="39">
        <v>6127</v>
      </c>
      <c r="D43" s="4" t="s">
        <v>85</v>
      </c>
      <c r="E43" s="5" t="s">
        <v>58</v>
      </c>
      <c r="F43" s="6">
        <v>5633</v>
      </c>
      <c r="G43" s="6">
        <v>5000000</v>
      </c>
    </row>
    <row r="44" spans="1:9" ht="25.5" x14ac:dyDescent="0.25">
      <c r="A44" s="1">
        <v>6</v>
      </c>
      <c r="B44" s="2">
        <v>0</v>
      </c>
      <c r="C44" s="39">
        <v>6127</v>
      </c>
      <c r="D44" s="4" t="s">
        <v>86</v>
      </c>
      <c r="E44" s="5" t="s">
        <v>52</v>
      </c>
      <c r="F44" s="6">
        <v>1460148</v>
      </c>
      <c r="G44" s="6">
        <v>6000000</v>
      </c>
    </row>
    <row r="45" spans="1:9" ht="25.5" x14ac:dyDescent="0.25">
      <c r="A45" s="1">
        <v>6</v>
      </c>
      <c r="B45" s="2">
        <v>0</v>
      </c>
      <c r="C45" s="39">
        <v>6127</v>
      </c>
      <c r="D45" s="4" t="s">
        <v>87</v>
      </c>
      <c r="E45" s="5" t="s">
        <v>8</v>
      </c>
      <c r="F45" s="6">
        <v>7844830</v>
      </c>
      <c r="G45" s="6">
        <v>20000000</v>
      </c>
    </row>
    <row r="46" spans="1:9" ht="25.5" x14ac:dyDescent="0.25">
      <c r="A46" s="1">
        <v>6</v>
      </c>
      <c r="B46" s="2">
        <v>0</v>
      </c>
      <c r="C46" s="39">
        <v>6151</v>
      </c>
      <c r="D46" s="4" t="s">
        <v>88</v>
      </c>
      <c r="E46" s="5" t="s">
        <v>8</v>
      </c>
      <c r="F46" s="6">
        <v>7844830</v>
      </c>
      <c r="G46" s="6">
        <v>300000000</v>
      </c>
    </row>
    <row r="47" spans="1:9" ht="38.25" x14ac:dyDescent="0.25">
      <c r="A47" s="1">
        <v>6</v>
      </c>
      <c r="B47" s="2">
        <v>0</v>
      </c>
      <c r="C47" s="39">
        <v>6151</v>
      </c>
      <c r="D47" s="4" t="s">
        <v>89</v>
      </c>
      <c r="E47" s="5" t="s">
        <v>59</v>
      </c>
      <c r="F47" s="6">
        <v>19452</v>
      </c>
      <c r="G47" s="6">
        <v>25000000</v>
      </c>
    </row>
    <row r="48" spans="1:9" ht="25.5" x14ac:dyDescent="0.25">
      <c r="A48" s="1">
        <v>6</v>
      </c>
      <c r="B48" s="2">
        <v>0</v>
      </c>
      <c r="C48" s="39">
        <v>6151</v>
      </c>
      <c r="D48" s="4" t="s">
        <v>90</v>
      </c>
      <c r="E48" s="5" t="s">
        <v>8</v>
      </c>
      <c r="F48" s="6">
        <v>7844830</v>
      </c>
      <c r="G48" s="6">
        <v>150000000</v>
      </c>
    </row>
    <row r="49" spans="1:8" ht="38.25" x14ac:dyDescent="0.25">
      <c r="A49" s="1">
        <v>6</v>
      </c>
      <c r="B49" s="2">
        <v>0</v>
      </c>
      <c r="C49" s="39">
        <v>6151</v>
      </c>
      <c r="D49" s="4" t="s">
        <v>91</v>
      </c>
      <c r="E49" s="5" t="s">
        <v>51</v>
      </c>
      <c r="F49" s="6">
        <v>5178864</v>
      </c>
      <c r="G49" s="6">
        <v>14000000</v>
      </c>
    </row>
    <row r="50" spans="1:8" ht="63.75" x14ac:dyDescent="0.25">
      <c r="A50" s="1">
        <v>6</v>
      </c>
      <c r="B50" s="2">
        <v>0</v>
      </c>
      <c r="C50" s="39">
        <v>6151</v>
      </c>
      <c r="D50" s="4" t="s">
        <v>92</v>
      </c>
      <c r="E50" s="5" t="s">
        <v>51</v>
      </c>
      <c r="F50" s="6">
        <v>5178864</v>
      </c>
      <c r="G50" s="6">
        <v>71283315</v>
      </c>
    </row>
    <row r="51" spans="1:8" ht="114.75" x14ac:dyDescent="0.25">
      <c r="A51" s="1">
        <v>6</v>
      </c>
      <c r="B51" s="2">
        <v>0</v>
      </c>
      <c r="C51" s="39">
        <v>6151</v>
      </c>
      <c r="D51" s="4" t="s">
        <v>93</v>
      </c>
      <c r="E51" s="5" t="s">
        <v>8</v>
      </c>
      <c r="F51" s="6">
        <v>7844830</v>
      </c>
      <c r="G51" s="6">
        <v>280393192</v>
      </c>
    </row>
    <row r="52" spans="1:8" ht="102" x14ac:dyDescent="0.25">
      <c r="A52" s="1">
        <v>6</v>
      </c>
      <c r="B52" s="2">
        <v>0</v>
      </c>
      <c r="C52" s="39">
        <v>6151</v>
      </c>
      <c r="D52" s="4" t="s">
        <v>94</v>
      </c>
      <c r="E52" s="5" t="s">
        <v>8</v>
      </c>
      <c r="F52" s="6">
        <v>7844830</v>
      </c>
      <c r="G52" s="6">
        <v>306285836</v>
      </c>
    </row>
    <row r="53" spans="1:8" ht="63.75" x14ac:dyDescent="0.25">
      <c r="A53" s="1">
        <v>6</v>
      </c>
      <c r="B53" s="2">
        <v>0</v>
      </c>
      <c r="C53" s="39">
        <v>6151</v>
      </c>
      <c r="D53" s="4" t="s">
        <v>95</v>
      </c>
      <c r="E53" s="5" t="s">
        <v>8</v>
      </c>
      <c r="F53" s="6">
        <v>7844830</v>
      </c>
      <c r="G53" s="6">
        <v>159687324</v>
      </c>
    </row>
    <row r="54" spans="1:8" ht="51" x14ac:dyDescent="0.25">
      <c r="A54" s="1">
        <v>6</v>
      </c>
      <c r="B54" s="2">
        <v>0</v>
      </c>
      <c r="C54" s="39">
        <v>6151</v>
      </c>
      <c r="D54" s="4" t="s">
        <v>96</v>
      </c>
      <c r="E54" s="5" t="s">
        <v>8</v>
      </c>
      <c r="F54" s="6">
        <v>7844830</v>
      </c>
      <c r="G54" s="6">
        <v>267413319</v>
      </c>
    </row>
    <row r="55" spans="1:8" ht="38.25" x14ac:dyDescent="0.25">
      <c r="A55" s="1">
        <v>6</v>
      </c>
      <c r="B55" s="2">
        <v>0</v>
      </c>
      <c r="C55" s="39">
        <v>6151</v>
      </c>
      <c r="D55" s="4" t="s">
        <v>97</v>
      </c>
      <c r="E55" s="5" t="s">
        <v>51</v>
      </c>
      <c r="F55" s="6">
        <v>5178864</v>
      </c>
      <c r="G55" s="6">
        <v>60000000</v>
      </c>
    </row>
    <row r="56" spans="1:8" ht="25.5" x14ac:dyDescent="0.25">
      <c r="A56" s="1">
        <v>6</v>
      </c>
      <c r="B56" s="2">
        <v>0</v>
      </c>
      <c r="C56" s="39">
        <v>6151</v>
      </c>
      <c r="D56" s="4" t="s">
        <v>98</v>
      </c>
      <c r="E56" s="5" t="s">
        <v>49</v>
      </c>
      <c r="F56" s="6">
        <v>3122</v>
      </c>
      <c r="G56" s="6">
        <v>40000000</v>
      </c>
    </row>
    <row r="57" spans="1:8" ht="25.5" x14ac:dyDescent="0.25">
      <c r="A57" s="1">
        <v>6</v>
      </c>
      <c r="B57" s="2">
        <v>0</v>
      </c>
      <c r="C57" s="39">
        <v>6151</v>
      </c>
      <c r="D57" s="4" t="s">
        <v>99</v>
      </c>
      <c r="E57" s="5" t="s">
        <v>60</v>
      </c>
      <c r="F57" s="6">
        <v>5643</v>
      </c>
      <c r="G57" s="6">
        <v>20000000</v>
      </c>
      <c r="H57" s="42"/>
    </row>
    <row r="58" spans="1:8" ht="25.5" x14ac:dyDescent="0.25">
      <c r="A58" s="1">
        <v>6</v>
      </c>
      <c r="B58" s="2">
        <v>0</v>
      </c>
      <c r="C58" s="39">
        <v>6151</v>
      </c>
      <c r="D58" s="4" t="s">
        <v>30</v>
      </c>
      <c r="E58" s="5" t="s">
        <v>8</v>
      </c>
      <c r="F58" s="6">
        <v>7844830</v>
      </c>
      <c r="G58" s="6">
        <v>250000000</v>
      </c>
    </row>
    <row r="59" spans="1:8" ht="25.5" x14ac:dyDescent="0.25">
      <c r="A59" s="1">
        <v>6</v>
      </c>
      <c r="B59" s="2">
        <v>0</v>
      </c>
      <c r="C59" s="39">
        <v>6151</v>
      </c>
      <c r="D59" s="4" t="s">
        <v>30</v>
      </c>
      <c r="E59" s="5" t="s">
        <v>8</v>
      </c>
      <c r="F59" s="6">
        <v>7844830</v>
      </c>
      <c r="G59" s="6">
        <v>287000000</v>
      </c>
    </row>
    <row r="60" spans="1:8" ht="25.5" x14ac:dyDescent="0.25">
      <c r="A60" s="1">
        <v>6</v>
      </c>
      <c r="B60" s="2">
        <v>0</v>
      </c>
      <c r="C60" s="39">
        <v>6152</v>
      </c>
      <c r="D60" s="4" t="s">
        <v>100</v>
      </c>
      <c r="E60" s="5" t="s">
        <v>8</v>
      </c>
      <c r="F60" s="6">
        <v>7844830</v>
      </c>
      <c r="G60" s="6">
        <v>15000000</v>
      </c>
    </row>
    <row r="61" spans="1:8" ht="25.5" x14ac:dyDescent="0.25">
      <c r="A61" s="1">
        <v>6</v>
      </c>
      <c r="B61" s="2">
        <v>0</v>
      </c>
      <c r="C61" s="40">
        <v>6152</v>
      </c>
      <c r="D61" s="4" t="s">
        <v>101</v>
      </c>
      <c r="E61" s="5" t="s">
        <v>8</v>
      </c>
      <c r="F61" s="6">
        <v>7844830</v>
      </c>
      <c r="G61" s="6">
        <v>50000000</v>
      </c>
    </row>
    <row r="62" spans="1:8" ht="25.5" x14ac:dyDescent="0.25">
      <c r="A62" s="1">
        <v>6</v>
      </c>
      <c r="B62" s="2">
        <v>0</v>
      </c>
      <c r="C62" s="39">
        <v>6162</v>
      </c>
      <c r="D62" s="4" t="s">
        <v>102</v>
      </c>
      <c r="E62" s="5" t="s">
        <v>61</v>
      </c>
      <c r="F62" s="6">
        <v>99461</v>
      </c>
      <c r="G62" s="6">
        <v>10000000</v>
      </c>
    </row>
    <row r="63" spans="1:8" ht="25.5" x14ac:dyDescent="0.25">
      <c r="A63" s="1">
        <v>6</v>
      </c>
      <c r="B63" s="2">
        <v>0</v>
      </c>
      <c r="C63" s="39">
        <v>6162</v>
      </c>
      <c r="D63" s="4" t="s">
        <v>103</v>
      </c>
      <c r="E63" s="5" t="s">
        <v>62</v>
      </c>
      <c r="F63" s="6">
        <v>105423</v>
      </c>
      <c r="G63" s="6">
        <v>10000000</v>
      </c>
    </row>
    <row r="64" spans="1:8" ht="25.5" x14ac:dyDescent="0.25">
      <c r="A64" s="1">
        <v>6</v>
      </c>
      <c r="B64" s="2">
        <v>0</v>
      </c>
      <c r="C64" s="39">
        <v>6162</v>
      </c>
      <c r="D64" s="4" t="s">
        <v>104</v>
      </c>
      <c r="E64" s="5" t="s">
        <v>63</v>
      </c>
      <c r="F64" s="6">
        <v>24763</v>
      </c>
      <c r="G64" s="6">
        <v>10000000</v>
      </c>
    </row>
    <row r="65" spans="1:7" ht="25.5" x14ac:dyDescent="0.25">
      <c r="A65" s="1">
        <v>6</v>
      </c>
      <c r="B65" s="2">
        <v>0</v>
      </c>
      <c r="C65" s="39">
        <v>6195</v>
      </c>
      <c r="D65" s="4" t="s">
        <v>32</v>
      </c>
      <c r="E65" s="5" t="s">
        <v>8</v>
      </c>
      <c r="F65" s="6">
        <v>7844830</v>
      </c>
      <c r="G65" s="6">
        <v>200000000</v>
      </c>
    </row>
    <row r="66" spans="1:7" ht="76.5" x14ac:dyDescent="0.25">
      <c r="A66" s="1">
        <v>6</v>
      </c>
      <c r="B66" s="2">
        <v>0</v>
      </c>
      <c r="C66" s="39">
        <v>6195</v>
      </c>
      <c r="D66" s="4" t="s">
        <v>105</v>
      </c>
      <c r="E66" s="5" t="s">
        <v>64</v>
      </c>
      <c r="F66" s="6">
        <f>5379+5960+4299+16105+105423</f>
        <v>137166</v>
      </c>
      <c r="G66" s="6">
        <v>2100000</v>
      </c>
    </row>
    <row r="67" spans="1:7" ht="76.5" x14ac:dyDescent="0.25">
      <c r="A67" s="1">
        <v>6</v>
      </c>
      <c r="B67" s="2">
        <v>0</v>
      </c>
      <c r="C67" s="39">
        <v>6195</v>
      </c>
      <c r="D67" s="4" t="s">
        <v>106</v>
      </c>
      <c r="E67" s="5" t="s">
        <v>65</v>
      </c>
      <c r="F67" s="6">
        <f>4412+5417+7341+3383+3122</f>
        <v>23675</v>
      </c>
      <c r="G67" s="6">
        <v>2500000</v>
      </c>
    </row>
    <row r="68" spans="1:7" ht="38.25" x14ac:dyDescent="0.25">
      <c r="A68" s="1">
        <v>6</v>
      </c>
      <c r="B68" s="2">
        <v>0</v>
      </c>
      <c r="C68" s="39">
        <v>6195</v>
      </c>
      <c r="D68" s="4" t="s">
        <v>107</v>
      </c>
      <c r="E68" s="5" t="s">
        <v>66</v>
      </c>
      <c r="F68" s="6">
        <v>164981</v>
      </c>
      <c r="G68" s="6">
        <v>1500000</v>
      </c>
    </row>
    <row r="69" spans="1:7" ht="38.25" x14ac:dyDescent="0.25">
      <c r="A69" s="1">
        <v>6</v>
      </c>
      <c r="B69" s="2">
        <v>0</v>
      </c>
      <c r="C69" s="39">
        <v>6195</v>
      </c>
      <c r="D69" s="4" t="s">
        <v>110</v>
      </c>
      <c r="E69" s="5" t="s">
        <v>51</v>
      </c>
      <c r="F69" s="6">
        <v>5178864</v>
      </c>
      <c r="G69" s="6">
        <v>50000000</v>
      </c>
    </row>
    <row r="70" spans="1:7" ht="25.5" x14ac:dyDescent="0.25">
      <c r="A70" s="1">
        <v>6</v>
      </c>
      <c r="B70" s="2">
        <v>0</v>
      </c>
      <c r="C70" s="39">
        <v>6195</v>
      </c>
      <c r="D70" s="4" t="s">
        <v>111</v>
      </c>
      <c r="E70" s="5" t="s">
        <v>8</v>
      </c>
      <c r="F70" s="6">
        <v>7844830</v>
      </c>
      <c r="G70" s="6">
        <v>72000000</v>
      </c>
    </row>
    <row r="71" spans="1:7" ht="30" x14ac:dyDescent="0.25">
      <c r="A71" s="1">
        <v>6</v>
      </c>
      <c r="B71" s="2">
        <v>0</v>
      </c>
      <c r="C71" s="39">
        <v>6195</v>
      </c>
      <c r="D71" s="44" t="s">
        <v>123</v>
      </c>
      <c r="E71" s="5" t="s">
        <v>8</v>
      </c>
      <c r="F71" s="6">
        <v>7844830</v>
      </c>
      <c r="G71" s="6">
        <v>8000000</v>
      </c>
    </row>
    <row r="72" spans="1:7" ht="25.5" x14ac:dyDescent="0.25">
      <c r="A72" s="1">
        <v>6</v>
      </c>
      <c r="B72" s="2">
        <v>0</v>
      </c>
      <c r="C72" s="39">
        <v>7911</v>
      </c>
      <c r="D72" s="4" t="s">
        <v>33</v>
      </c>
      <c r="E72" s="5" t="s">
        <v>8</v>
      </c>
      <c r="F72" s="6">
        <v>7844830</v>
      </c>
      <c r="G72" s="6">
        <v>20000000</v>
      </c>
    </row>
    <row r="73" spans="1:7" ht="51" x14ac:dyDescent="0.25">
      <c r="A73" s="1">
        <v>6</v>
      </c>
      <c r="B73" s="2">
        <v>0</v>
      </c>
      <c r="C73" s="39">
        <v>7991</v>
      </c>
      <c r="D73" s="4" t="s">
        <v>112</v>
      </c>
      <c r="E73" s="5" t="s">
        <v>67</v>
      </c>
      <c r="F73" s="6">
        <f>549442+1460148+664193</f>
        <v>2673783</v>
      </c>
      <c r="G73" s="6">
        <v>20000000</v>
      </c>
    </row>
    <row r="74" spans="1:7" ht="25.5" x14ac:dyDescent="0.25">
      <c r="A74" s="1">
        <v>6</v>
      </c>
      <c r="B74" s="2">
        <v>0</v>
      </c>
      <c r="C74" s="39">
        <v>7991</v>
      </c>
      <c r="D74" s="4" t="s">
        <v>113</v>
      </c>
      <c r="E74" s="5" t="s">
        <v>8</v>
      </c>
      <c r="F74" s="6">
        <v>7844830</v>
      </c>
      <c r="G74" s="6">
        <v>120000000</v>
      </c>
    </row>
    <row r="75" spans="1:7" ht="25.5" x14ac:dyDescent="0.25">
      <c r="A75" s="1">
        <v>6</v>
      </c>
      <c r="B75" s="2">
        <v>0</v>
      </c>
      <c r="C75" s="39">
        <v>7991</v>
      </c>
      <c r="D75" s="4" t="s">
        <v>114</v>
      </c>
      <c r="E75" s="5" t="s">
        <v>52</v>
      </c>
      <c r="F75" s="6">
        <v>1460148</v>
      </c>
      <c r="G75" s="6">
        <v>35000000</v>
      </c>
    </row>
    <row r="76" spans="1:7" ht="38.25" x14ac:dyDescent="0.25">
      <c r="A76" s="1">
        <v>6</v>
      </c>
      <c r="B76" s="2">
        <v>0</v>
      </c>
      <c r="C76" s="39">
        <v>7991</v>
      </c>
      <c r="D76" s="4" t="s">
        <v>115</v>
      </c>
      <c r="E76" s="5" t="s">
        <v>57</v>
      </c>
      <c r="F76" s="6">
        <v>275640</v>
      </c>
      <c r="G76" s="6">
        <v>10000000</v>
      </c>
    </row>
    <row r="77" spans="1:7" ht="38.25" x14ac:dyDescent="0.25">
      <c r="A77" s="1">
        <v>6</v>
      </c>
      <c r="B77" s="2">
        <v>0</v>
      </c>
      <c r="C77" s="39">
        <v>7991</v>
      </c>
      <c r="D77" s="4" t="s">
        <v>116</v>
      </c>
      <c r="E77" s="5" t="s">
        <v>68</v>
      </c>
      <c r="F77" s="6">
        <v>35824</v>
      </c>
      <c r="G77" s="6">
        <v>40000000</v>
      </c>
    </row>
    <row r="78" spans="1:7" ht="25.5" x14ac:dyDescent="0.25">
      <c r="A78" s="1">
        <v>6</v>
      </c>
      <c r="B78" s="2">
        <v>0</v>
      </c>
      <c r="C78" s="39">
        <v>7991</v>
      </c>
      <c r="D78" s="4" t="s">
        <v>117</v>
      </c>
      <c r="E78" s="5" t="s">
        <v>8</v>
      </c>
      <c r="F78" s="6">
        <v>7844830</v>
      </c>
      <c r="G78" s="6">
        <v>8000000</v>
      </c>
    </row>
    <row r="79" spans="1:7" ht="25.5" x14ac:dyDescent="0.25">
      <c r="A79" s="1">
        <v>6</v>
      </c>
      <c r="B79" s="2">
        <v>0</v>
      </c>
      <c r="C79" s="39">
        <v>7991</v>
      </c>
      <c r="D79" s="4" t="s">
        <v>118</v>
      </c>
      <c r="E79" s="5" t="s">
        <v>8</v>
      </c>
      <c r="F79" s="6">
        <v>7844830</v>
      </c>
      <c r="G79" s="6">
        <v>38901600</v>
      </c>
    </row>
    <row r="80" spans="1:7" ht="25.5" x14ac:dyDescent="0.25">
      <c r="A80" s="1">
        <v>6</v>
      </c>
      <c r="B80" s="2">
        <v>0</v>
      </c>
      <c r="C80" s="39">
        <v>7991</v>
      </c>
      <c r="D80" s="4" t="s">
        <v>119</v>
      </c>
      <c r="E80" s="5" t="s">
        <v>8</v>
      </c>
      <c r="F80" s="6">
        <v>7844830</v>
      </c>
      <c r="G80" s="6">
        <v>600000000</v>
      </c>
    </row>
    <row r="81" spans="1:7" ht="25.5" x14ac:dyDescent="0.25">
      <c r="A81" s="1">
        <v>6</v>
      </c>
      <c r="B81" s="2">
        <v>0</v>
      </c>
      <c r="C81" s="41">
        <v>7991</v>
      </c>
      <c r="D81" s="4" t="s">
        <v>108</v>
      </c>
      <c r="E81" s="5" t="s">
        <v>8</v>
      </c>
      <c r="F81" s="6">
        <v>7844830</v>
      </c>
      <c r="G81" s="6">
        <v>228653700</v>
      </c>
    </row>
    <row r="82" spans="1:7" ht="25.5" x14ac:dyDescent="0.25">
      <c r="A82" s="1">
        <v>6</v>
      </c>
      <c r="B82" s="2">
        <v>0</v>
      </c>
      <c r="C82" s="39">
        <v>7992</v>
      </c>
      <c r="D82" s="4" t="s">
        <v>127</v>
      </c>
      <c r="E82" s="5" t="s">
        <v>8</v>
      </c>
      <c r="F82" s="6">
        <v>7844830</v>
      </c>
      <c r="G82" s="6">
        <v>450000000</v>
      </c>
    </row>
    <row r="83" spans="1:7" ht="25.5" x14ac:dyDescent="0.25">
      <c r="A83" s="1">
        <v>6</v>
      </c>
      <c r="B83" s="2">
        <v>0</v>
      </c>
      <c r="C83" s="39">
        <v>7992</v>
      </c>
      <c r="D83" s="4" t="s">
        <v>109</v>
      </c>
      <c r="E83" s="5" t="s">
        <v>8</v>
      </c>
      <c r="F83" s="6">
        <v>7844830</v>
      </c>
      <c r="G83" s="6">
        <v>66000000</v>
      </c>
    </row>
    <row r="84" spans="1:7" s="30" customFormat="1" x14ac:dyDescent="0.25">
      <c r="A84" s="31" t="s">
        <v>11</v>
      </c>
      <c r="B84" s="32"/>
      <c r="C84" s="33"/>
      <c r="D84" s="34"/>
      <c r="E84" s="35"/>
      <c r="F84" s="35"/>
      <c r="G84" s="35">
        <f>+SUBTOTAL(9,G8:G83)</f>
        <v>5623512686</v>
      </c>
    </row>
    <row r="85" spans="1:7" x14ac:dyDescent="0.25">
      <c r="A85" s="36"/>
      <c r="B85" s="37"/>
      <c r="C85" s="36"/>
      <c r="D85" s="36"/>
      <c r="E85" s="38"/>
      <c r="F85" s="38"/>
      <c r="G85" s="38"/>
    </row>
    <row r="86" spans="1:7" s="30" customFormat="1" ht="15.75" x14ac:dyDescent="0.25">
      <c r="A86" s="9" t="s">
        <v>43</v>
      </c>
      <c r="B86" s="10"/>
      <c r="C86" s="9"/>
      <c r="D86" s="9"/>
      <c r="E86" s="9"/>
      <c r="F86" s="9"/>
      <c r="G86" s="9"/>
    </row>
    <row r="87" spans="1:7" s="30" customFormat="1" ht="25.5" x14ac:dyDescent="0.25">
      <c r="A87" s="1">
        <v>6</v>
      </c>
      <c r="B87" s="2">
        <v>15</v>
      </c>
      <c r="C87" s="3">
        <v>4157</v>
      </c>
      <c r="D87" s="4" t="s">
        <v>7</v>
      </c>
      <c r="E87" s="5" t="s">
        <v>8</v>
      </c>
      <c r="F87" s="6">
        <v>7880539</v>
      </c>
      <c r="G87" s="6">
        <v>609669500</v>
      </c>
    </row>
    <row r="88" spans="1:7" s="30" customFormat="1" x14ac:dyDescent="0.25">
      <c r="A88" s="31" t="s">
        <v>44</v>
      </c>
      <c r="B88" s="32"/>
      <c r="C88" s="33"/>
      <c r="D88" s="34"/>
      <c r="E88" s="35"/>
      <c r="F88" s="35"/>
      <c r="G88" s="35">
        <f>+SUBTOTAL(9,G87:G87)</f>
        <v>609669500</v>
      </c>
    </row>
    <row r="89" spans="1:7" ht="15.75" x14ac:dyDescent="0.25">
      <c r="A89" s="28"/>
      <c r="B89" s="29"/>
      <c r="C89" s="28"/>
      <c r="D89" s="28"/>
      <c r="E89" s="28"/>
      <c r="F89" s="28"/>
      <c r="G89" s="28"/>
    </row>
    <row r="90" spans="1:7" ht="15.75" x14ac:dyDescent="0.25">
      <c r="A90" s="9" t="s">
        <v>12</v>
      </c>
      <c r="B90" s="10"/>
      <c r="C90" s="9"/>
      <c r="D90" s="9"/>
      <c r="E90" s="9"/>
      <c r="F90" s="9"/>
      <c r="G90" s="9"/>
    </row>
    <row r="91" spans="1:7" ht="25.5" x14ac:dyDescent="0.25">
      <c r="A91" s="1">
        <v>9</v>
      </c>
      <c r="B91" s="2">
        <v>0</v>
      </c>
      <c r="C91" s="3">
        <v>4311</v>
      </c>
      <c r="D91" s="4" t="s">
        <v>34</v>
      </c>
      <c r="E91" s="5" t="s">
        <v>8</v>
      </c>
      <c r="F91" s="6">
        <v>7880539</v>
      </c>
      <c r="G91" s="6">
        <v>232878700</v>
      </c>
    </row>
    <row r="92" spans="1:7" ht="25.5" x14ac:dyDescent="0.25">
      <c r="A92" s="1">
        <v>9</v>
      </c>
      <c r="B92" s="2">
        <v>0</v>
      </c>
      <c r="C92" s="3">
        <v>4312</v>
      </c>
      <c r="D92" s="4" t="s">
        <v>124</v>
      </c>
      <c r="E92" s="5" t="s">
        <v>8</v>
      </c>
      <c r="F92" s="6">
        <v>7880539</v>
      </c>
      <c r="G92" s="6">
        <v>35000000</v>
      </c>
    </row>
    <row r="93" spans="1:7" ht="25.5" x14ac:dyDescent="0.25">
      <c r="A93" s="1">
        <v>9</v>
      </c>
      <c r="B93" s="2">
        <v>0</v>
      </c>
      <c r="C93" s="3">
        <v>4313</v>
      </c>
      <c r="D93" s="4" t="s">
        <v>35</v>
      </c>
      <c r="E93" s="5" t="s">
        <v>8</v>
      </c>
      <c r="F93" s="6">
        <v>7880539</v>
      </c>
      <c r="G93" s="6">
        <v>41000000</v>
      </c>
    </row>
    <row r="94" spans="1:7" ht="25.5" x14ac:dyDescent="0.25">
      <c r="A94" s="1">
        <v>9</v>
      </c>
      <c r="B94" s="2">
        <v>0</v>
      </c>
      <c r="C94" s="3">
        <v>4314</v>
      </c>
      <c r="D94" s="4" t="s">
        <v>36</v>
      </c>
      <c r="E94" s="5" t="s">
        <v>8</v>
      </c>
      <c r="F94" s="6">
        <v>7880539</v>
      </c>
      <c r="G94" s="6">
        <v>20000000</v>
      </c>
    </row>
    <row r="95" spans="1:7" ht="25.5" x14ac:dyDescent="0.25">
      <c r="A95" s="1">
        <v>9</v>
      </c>
      <c r="B95" s="2">
        <v>0</v>
      </c>
      <c r="C95" s="3">
        <v>4314</v>
      </c>
      <c r="D95" s="4" t="s">
        <v>13</v>
      </c>
      <c r="E95" s="5" t="s">
        <v>8</v>
      </c>
      <c r="F95" s="6">
        <v>7880539</v>
      </c>
      <c r="G95" s="6">
        <v>36742200</v>
      </c>
    </row>
    <row r="96" spans="1:7" ht="25.5" x14ac:dyDescent="0.25">
      <c r="A96" s="1">
        <v>9</v>
      </c>
      <c r="B96" s="2">
        <v>0</v>
      </c>
      <c r="C96" s="3">
        <v>6133</v>
      </c>
      <c r="D96" s="4" t="s">
        <v>14</v>
      </c>
      <c r="E96" s="5" t="s">
        <v>8</v>
      </c>
      <c r="F96" s="6">
        <v>7880539</v>
      </c>
      <c r="G96" s="6">
        <v>20000000</v>
      </c>
    </row>
    <row r="97" spans="1:7" ht="25.5" x14ac:dyDescent="0.25">
      <c r="A97" s="1">
        <v>9</v>
      </c>
      <c r="B97" s="2">
        <v>0</v>
      </c>
      <c r="C97" s="3">
        <v>6151</v>
      </c>
      <c r="D97" s="4" t="s">
        <v>30</v>
      </c>
      <c r="E97" s="5" t="s">
        <v>8</v>
      </c>
      <c r="F97" s="6">
        <v>7880539</v>
      </c>
      <c r="G97" s="6">
        <v>105693000</v>
      </c>
    </row>
    <row r="98" spans="1:7" ht="25.5" x14ac:dyDescent="0.25">
      <c r="A98" s="1">
        <v>9</v>
      </c>
      <c r="B98" s="2">
        <v>38</v>
      </c>
      <c r="C98" s="3">
        <v>4614</v>
      </c>
      <c r="D98" s="4" t="s">
        <v>20</v>
      </c>
      <c r="E98" s="5" t="s">
        <v>8</v>
      </c>
      <c r="F98" s="6">
        <v>7880539</v>
      </c>
      <c r="G98" s="6">
        <v>195942599</v>
      </c>
    </row>
    <row r="99" spans="1:7" s="30" customFormat="1" x14ac:dyDescent="0.25">
      <c r="A99" s="31" t="s">
        <v>15</v>
      </c>
      <c r="B99" s="32"/>
      <c r="C99" s="33"/>
      <c r="D99" s="34"/>
      <c r="E99" s="35"/>
      <c r="F99" s="35"/>
      <c r="G99" s="35">
        <f>+SUBTOTAL(9,G90:G98)</f>
        <v>687256499</v>
      </c>
    </row>
    <row r="100" spans="1:7" ht="15.75" x14ac:dyDescent="0.25">
      <c r="A100" s="7"/>
      <c r="B100" s="8"/>
      <c r="C100" s="7"/>
      <c r="D100" s="7"/>
      <c r="E100" s="7"/>
      <c r="F100" s="7"/>
      <c r="G100" s="7"/>
    </row>
    <row r="101" spans="1:7" ht="15.75" x14ac:dyDescent="0.25">
      <c r="A101" s="9" t="s">
        <v>16</v>
      </c>
      <c r="B101" s="10"/>
      <c r="C101" s="9"/>
      <c r="D101" s="9"/>
      <c r="E101" s="9"/>
      <c r="F101" s="9"/>
      <c r="G101" s="9"/>
    </row>
    <row r="102" spans="1:7" ht="25.5" x14ac:dyDescent="0.25">
      <c r="A102" s="1">
        <v>10</v>
      </c>
      <c r="B102" s="2">
        <v>0</v>
      </c>
      <c r="C102" s="3">
        <v>6195</v>
      </c>
      <c r="D102" s="4" t="s">
        <v>125</v>
      </c>
      <c r="E102" s="5" t="s">
        <v>8</v>
      </c>
      <c r="F102" s="6">
        <v>7880539</v>
      </c>
      <c r="G102" s="6">
        <v>20470000</v>
      </c>
    </row>
    <row r="103" spans="1:7" ht="25.5" x14ac:dyDescent="0.25">
      <c r="A103" s="1">
        <v>10</v>
      </c>
      <c r="B103" s="2">
        <v>42</v>
      </c>
      <c r="C103" s="3">
        <v>4156</v>
      </c>
      <c r="D103" s="4" t="s">
        <v>7</v>
      </c>
      <c r="E103" s="5" t="s">
        <v>8</v>
      </c>
      <c r="F103" s="6">
        <v>7880539</v>
      </c>
      <c r="G103" s="6">
        <v>700000</v>
      </c>
    </row>
    <row r="104" spans="1:7" ht="25.5" x14ac:dyDescent="0.25">
      <c r="A104" s="1">
        <v>10</v>
      </c>
      <c r="B104" s="2">
        <v>174</v>
      </c>
      <c r="C104" s="3">
        <v>4156</v>
      </c>
      <c r="D104" s="4" t="s">
        <v>7</v>
      </c>
      <c r="E104" s="5" t="s">
        <v>8</v>
      </c>
      <c r="F104" s="6">
        <v>7880539</v>
      </c>
      <c r="G104" s="6">
        <v>21000000</v>
      </c>
    </row>
    <row r="105" spans="1:7" x14ac:dyDescent="0.25">
      <c r="A105" s="31" t="s">
        <v>17</v>
      </c>
      <c r="B105" s="32"/>
      <c r="C105" s="33"/>
      <c r="D105" s="34"/>
      <c r="E105" s="35"/>
      <c r="F105" s="35"/>
      <c r="G105" s="35">
        <f>+SUBTOTAL(9,G102:G104)</f>
        <v>42170000</v>
      </c>
    </row>
    <row r="106" spans="1:7" ht="15.75" x14ac:dyDescent="0.25">
      <c r="A106" s="7"/>
      <c r="B106" s="8"/>
      <c r="C106" s="7"/>
      <c r="D106" s="7"/>
      <c r="E106" s="7"/>
      <c r="F106" s="7"/>
      <c r="G106" s="7"/>
    </row>
    <row r="107" spans="1:7" ht="15.75" x14ac:dyDescent="0.25">
      <c r="A107" s="9" t="s">
        <v>18</v>
      </c>
      <c r="B107" s="10"/>
      <c r="C107" s="9"/>
      <c r="D107" s="9"/>
      <c r="E107" s="9"/>
      <c r="F107" s="9"/>
      <c r="G107" s="9"/>
    </row>
    <row r="108" spans="1:7" ht="25.5" x14ac:dyDescent="0.25">
      <c r="A108" s="1">
        <v>11</v>
      </c>
      <c r="B108" s="2">
        <v>0</v>
      </c>
      <c r="C108" s="3">
        <v>4417</v>
      </c>
      <c r="D108" s="4" t="s">
        <v>37</v>
      </c>
      <c r="E108" s="5" t="s">
        <v>8</v>
      </c>
      <c r="F108" s="6">
        <v>7880539</v>
      </c>
      <c r="G108" s="6">
        <v>100000000</v>
      </c>
    </row>
    <row r="109" spans="1:7" x14ac:dyDescent="0.25">
      <c r="A109" s="31" t="s">
        <v>19</v>
      </c>
      <c r="B109" s="32"/>
      <c r="C109" s="33"/>
      <c r="D109" s="34"/>
      <c r="E109" s="35"/>
      <c r="F109" s="35"/>
      <c r="G109" s="35">
        <f>+SUBTOTAL(9,G108:G108)</f>
        <v>100000000</v>
      </c>
    </row>
    <row r="110" spans="1:7" ht="15.75" x14ac:dyDescent="0.25">
      <c r="A110" s="7"/>
      <c r="B110" s="8"/>
      <c r="C110" s="7"/>
      <c r="D110" s="7"/>
      <c r="E110" s="7"/>
      <c r="F110" s="7"/>
      <c r="G110" s="7"/>
    </row>
    <row r="111" spans="1:7" ht="15.75" x14ac:dyDescent="0.25">
      <c r="A111" s="9" t="s">
        <v>21</v>
      </c>
      <c r="B111" s="10"/>
      <c r="C111" s="9"/>
      <c r="D111" s="9"/>
      <c r="E111" s="9"/>
      <c r="F111" s="9"/>
      <c r="G111" s="9"/>
    </row>
    <row r="112" spans="1:7" ht="25.5" x14ac:dyDescent="0.25">
      <c r="A112" s="1">
        <v>13</v>
      </c>
      <c r="B112" s="2">
        <v>0</v>
      </c>
      <c r="C112" s="3">
        <v>4384</v>
      </c>
      <c r="D112" s="4" t="s">
        <v>22</v>
      </c>
      <c r="E112" s="5" t="s">
        <v>8</v>
      </c>
      <c r="F112" s="6">
        <v>7880539</v>
      </c>
      <c r="G112" s="6">
        <v>15000000</v>
      </c>
    </row>
    <row r="113" spans="1:7" x14ac:dyDescent="0.25">
      <c r="A113" s="31" t="s">
        <v>23</v>
      </c>
      <c r="B113" s="32"/>
      <c r="C113" s="33"/>
      <c r="D113" s="34"/>
      <c r="E113" s="35"/>
      <c r="F113" s="35"/>
      <c r="G113" s="35">
        <f>+SUBTOTAL(9,G112:G112)</f>
        <v>15000000</v>
      </c>
    </row>
    <row r="114" spans="1:7" x14ac:dyDescent="0.25">
      <c r="A114" s="12"/>
      <c r="B114" s="13"/>
      <c r="C114" s="14"/>
      <c r="D114" s="15"/>
      <c r="E114" s="16"/>
      <c r="F114" s="16"/>
      <c r="G114" s="16"/>
    </row>
    <row r="115" spans="1:7" ht="15.75" x14ac:dyDescent="0.25">
      <c r="A115" s="9" t="s">
        <v>24</v>
      </c>
      <c r="B115" s="10"/>
      <c r="C115" s="9"/>
      <c r="D115" s="9"/>
      <c r="E115" s="9"/>
      <c r="F115" s="9"/>
      <c r="G115" s="9"/>
    </row>
    <row r="116" spans="1:7" ht="25.5" x14ac:dyDescent="0.25">
      <c r="A116" s="1">
        <v>23</v>
      </c>
      <c r="B116" s="2">
        <v>0</v>
      </c>
      <c r="C116" s="3">
        <v>8331</v>
      </c>
      <c r="D116" s="4" t="s">
        <v>25</v>
      </c>
      <c r="E116" s="5" t="s">
        <v>8</v>
      </c>
      <c r="F116" s="6">
        <v>7880539</v>
      </c>
      <c r="G116" s="6">
        <v>1657729600</v>
      </c>
    </row>
    <row r="117" spans="1:7" x14ac:dyDescent="0.25">
      <c r="A117" s="31" t="s">
        <v>26</v>
      </c>
      <c r="B117" s="32"/>
      <c r="C117" s="33"/>
      <c r="D117" s="34"/>
      <c r="E117" s="35"/>
      <c r="F117" s="35"/>
      <c r="G117" s="35">
        <f t="shared" ref="G117" si="0">+SUBTOTAL(9,G116:G116)</f>
        <v>1657729600</v>
      </c>
    </row>
    <row r="118" spans="1:7" x14ac:dyDescent="0.25">
      <c r="A118" s="12"/>
      <c r="B118" s="13"/>
      <c r="C118" s="14"/>
      <c r="D118" s="15"/>
      <c r="E118" s="16"/>
      <c r="F118" s="16"/>
      <c r="G118" s="16"/>
    </row>
    <row r="119" spans="1:7" ht="15.75" x14ac:dyDescent="0.25">
      <c r="A119" s="9" t="s">
        <v>40</v>
      </c>
      <c r="B119" s="10"/>
      <c r="C119" s="9"/>
      <c r="D119" s="9"/>
      <c r="E119" s="9"/>
      <c r="F119" s="9"/>
      <c r="G119" s="9"/>
    </row>
    <row r="120" spans="1:7" ht="25.5" x14ac:dyDescent="0.25">
      <c r="A120" s="1">
        <v>29</v>
      </c>
      <c r="B120" s="2">
        <v>0</v>
      </c>
      <c r="C120" s="3">
        <v>4156</v>
      </c>
      <c r="D120" s="4" t="s">
        <v>41</v>
      </c>
      <c r="E120" s="5" t="s">
        <v>8</v>
      </c>
      <c r="F120" s="6">
        <v>7880539</v>
      </c>
      <c r="G120" s="6">
        <v>120000000</v>
      </c>
    </row>
    <row r="121" spans="1:7" x14ac:dyDescent="0.25">
      <c r="A121" s="31" t="s">
        <v>42</v>
      </c>
      <c r="B121" s="32"/>
      <c r="C121" s="33"/>
      <c r="D121" s="34"/>
      <c r="E121" s="35"/>
      <c r="F121" s="35"/>
      <c r="G121" s="35">
        <f>+SUBTOTAL(9,G120:G120)</f>
        <v>120000000</v>
      </c>
    </row>
    <row r="122" spans="1:7" x14ac:dyDescent="0.25">
      <c r="A122" s="12"/>
      <c r="B122" s="13"/>
      <c r="C122" s="14"/>
      <c r="D122" s="15"/>
      <c r="E122" s="16"/>
      <c r="F122" s="16"/>
      <c r="G122" s="16"/>
    </row>
    <row r="123" spans="1:7" ht="15.75" x14ac:dyDescent="0.25">
      <c r="A123" s="9" t="s">
        <v>27</v>
      </c>
      <c r="B123" s="10"/>
      <c r="C123" s="9"/>
      <c r="D123" s="9"/>
      <c r="E123" s="22"/>
      <c r="F123" s="22"/>
      <c r="G123" s="22"/>
    </row>
    <row r="124" spans="1:7" ht="25.5" x14ac:dyDescent="0.25">
      <c r="A124" s="1">
        <v>38</v>
      </c>
      <c r="B124" s="2">
        <v>23</v>
      </c>
      <c r="C124" s="3">
        <v>4156</v>
      </c>
      <c r="D124" s="4" t="s">
        <v>7</v>
      </c>
      <c r="E124" s="5" t="s">
        <v>8</v>
      </c>
      <c r="F124" s="6">
        <v>7880539</v>
      </c>
      <c r="G124" s="6">
        <v>50000000</v>
      </c>
    </row>
    <row r="125" spans="1:7" x14ac:dyDescent="0.25">
      <c r="A125" s="31" t="s">
        <v>28</v>
      </c>
      <c r="B125" s="32"/>
      <c r="C125" s="33"/>
      <c r="D125" s="34"/>
      <c r="E125" s="35"/>
      <c r="F125" s="35"/>
      <c r="G125" s="35">
        <f>+SUBTOTAL(9,G124:G124)</f>
        <v>50000000</v>
      </c>
    </row>
    <row r="126" spans="1:7" x14ac:dyDescent="0.25">
      <c r="A126" s="12"/>
      <c r="B126" s="13"/>
      <c r="C126" s="14"/>
      <c r="D126" s="15"/>
      <c r="E126" s="16"/>
      <c r="F126" s="16"/>
      <c r="G126" s="16"/>
    </row>
    <row r="127" spans="1:7" ht="15.75" x14ac:dyDescent="0.25">
      <c r="A127" s="9" t="s">
        <v>38</v>
      </c>
      <c r="B127" s="10"/>
      <c r="C127" s="9"/>
      <c r="D127" s="9"/>
      <c r="E127" s="9"/>
      <c r="F127" s="9"/>
      <c r="G127" s="9"/>
    </row>
    <row r="128" spans="1:7" ht="25.5" x14ac:dyDescent="0.25">
      <c r="A128" s="1">
        <v>42</v>
      </c>
      <c r="B128" s="2">
        <v>605</v>
      </c>
      <c r="C128" s="3">
        <v>4156</v>
      </c>
      <c r="D128" s="4" t="s">
        <v>7</v>
      </c>
      <c r="E128" s="5" t="s">
        <v>8</v>
      </c>
      <c r="F128" s="6">
        <v>7880539</v>
      </c>
      <c r="G128" s="6">
        <v>18569200</v>
      </c>
    </row>
    <row r="129" spans="1:7" x14ac:dyDescent="0.25">
      <c r="A129" s="31" t="s">
        <v>39</v>
      </c>
      <c r="B129" s="32"/>
      <c r="C129" s="33"/>
      <c r="D129" s="34"/>
      <c r="E129" s="35"/>
      <c r="F129" s="35"/>
      <c r="G129" s="35">
        <f>+SUBTOTAL(9,G128:G128)</f>
        <v>18569200</v>
      </c>
    </row>
    <row r="130" spans="1:7" x14ac:dyDescent="0.25">
      <c r="A130" s="17"/>
      <c r="B130" s="18"/>
      <c r="C130" s="19"/>
      <c r="D130" s="20"/>
      <c r="E130" s="21"/>
      <c r="F130" s="21"/>
      <c r="G130" s="25"/>
    </row>
    <row r="131" spans="1:7" x14ac:dyDescent="0.25">
      <c r="A131" s="26"/>
      <c r="B131" s="27"/>
      <c r="C131" s="53" t="s">
        <v>29</v>
      </c>
      <c r="D131" s="53"/>
      <c r="E131" s="53"/>
      <c r="F131" s="54"/>
      <c r="G131" s="23">
        <f>+SUBTOTAL(9,G6:G130)</f>
        <v>8923907485</v>
      </c>
    </row>
    <row r="139" spans="1:7" x14ac:dyDescent="0.25">
      <c r="G139" s="42"/>
    </row>
  </sheetData>
  <mergeCells count="4">
    <mergeCell ref="C131:F131"/>
    <mergeCell ref="A1:G1"/>
    <mergeCell ref="A2:G2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7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IP 2020</vt:lpstr>
      <vt:lpstr>'POA IP 2020'!Área_de_impresión</vt:lpstr>
      <vt:lpstr>'POA IP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 Rojas</dc:creator>
  <cp:lastModifiedBy>Gabriela Hernandez Gonzalez</cp:lastModifiedBy>
  <cp:lastPrinted>2019-12-22T02:48:03Z</cp:lastPrinted>
  <dcterms:created xsi:type="dcterms:W3CDTF">2019-01-17T20:19:19Z</dcterms:created>
  <dcterms:modified xsi:type="dcterms:W3CDTF">2019-12-22T02:51:13Z</dcterms:modified>
</cp:coreProperties>
</file>