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eli_delatorre\Desktop\"/>
    </mc:Choice>
  </mc:AlternateContent>
  <bookViews>
    <workbookView xWindow="0" yWindow="0" windowWidth="28800" windowHeight="11835"/>
  </bookViews>
  <sheets>
    <sheet name="POA" sheetId="1" r:id="rId1"/>
  </sheets>
  <definedNames>
    <definedName name="_xlnm._FilterDatabase" localSheetId="0" hidden="1">POA!$A$4:$F$155</definedName>
    <definedName name="_xlnm.Print_Area" localSheetId="0">POA!$A$1:$G$176</definedName>
    <definedName name="_xlnm.Print_Titles" localSheetId="0">POA!$1:$4</definedName>
  </definedNames>
  <calcPr calcId="152511"/>
</workbook>
</file>

<file path=xl/calcChain.xml><?xml version="1.0" encoding="utf-8"?>
<calcChain xmlns="http://schemas.openxmlformats.org/spreadsheetml/2006/main">
  <c r="G174" i="1" l="1"/>
  <c r="G167" i="1"/>
  <c r="G163" i="1"/>
  <c r="G159" i="1"/>
  <c r="G155" i="1"/>
  <c r="G150" i="1"/>
  <c r="G146" i="1"/>
  <c r="G142" i="1"/>
  <c r="G136" i="1"/>
  <c r="G132" i="1"/>
  <c r="G127" i="1"/>
  <c r="G114" i="1"/>
  <c r="G64" i="1"/>
  <c r="G60" i="1"/>
  <c r="G54" i="1"/>
  <c r="G15" i="1"/>
  <c r="G11" i="1"/>
  <c r="G7" i="1"/>
  <c r="G176" i="1" l="1"/>
  <c r="G179" i="1" s="1"/>
  <c r="E180" i="1"/>
</calcChain>
</file>

<file path=xl/sharedStrings.xml><?xml version="1.0" encoding="utf-8"?>
<sst xmlns="http://schemas.openxmlformats.org/spreadsheetml/2006/main" count="281" uniqueCount="163">
  <si>
    <t>Gobierno del Estado de Jalisco</t>
  </si>
  <si>
    <t>UP</t>
  </si>
  <si>
    <t>UR</t>
  </si>
  <si>
    <t>PARTIDA</t>
  </si>
  <si>
    <t>CONCEPTO</t>
  </si>
  <si>
    <t>SECRETARÍA DE SALUD JALISCO / OPD SERVICIOS DE SALUD JALISCO</t>
  </si>
  <si>
    <t>SECRETARÍA DE SALUD JALISCO / OPD HOSPITAL CIVIL</t>
  </si>
  <si>
    <t>SECRETARÍA DE INFRAESTRUCTURA Y OBRA PÚBLICA</t>
  </si>
  <si>
    <t>Fondo Complementario para el Desarrollo Regional (FONDEREG)</t>
  </si>
  <si>
    <t>Otros servicios relacionados con obras públicas (Supervisión, Control y Seguimiento de la Obra Pública)</t>
  </si>
  <si>
    <t>Otros servicios relacionados con obras públicas (Estudios y Proyectos de Obra Pública)</t>
  </si>
  <si>
    <t>Total Secretaría de Infraestructura y Obra Pública</t>
  </si>
  <si>
    <t>SECRETARÍA DE DESARROLLO RURAL</t>
  </si>
  <si>
    <t>Total Secretaría de Desarrollo Rural</t>
  </si>
  <si>
    <t>SECRETARÍA DE MEDIO AMBIENTE Y DESARROLLO TERRITORIAL</t>
  </si>
  <si>
    <t>Total Secretaría de Medio Ambiente  y Desarrollo Territorial</t>
  </si>
  <si>
    <t>SECRETARÍA DE DESARROLLO E INTEGRACIÓN SOCIAL</t>
  </si>
  <si>
    <t>Total Secretaría de Desarrollo e Integración Social</t>
  </si>
  <si>
    <t>SECRETARÍA DE CULTURA</t>
  </si>
  <si>
    <t>APORTACIONES, TRANSFERENCIAS Y SUBSIDIOS A MUNICIPIOS</t>
  </si>
  <si>
    <t>Total Aportaciones, Transferencias y Subsidios a Municipios</t>
  </si>
  <si>
    <t>Totales</t>
  </si>
  <si>
    <t>Total Secretaría de Cultura</t>
  </si>
  <si>
    <t>SECRETARÍA DE TURISMO</t>
  </si>
  <si>
    <t>Total Universidad de Guadalajara</t>
  </si>
  <si>
    <t>Transferencias internas otorgadas a entidades paraestatales no empresariales y no financieras para inversión pública</t>
  </si>
  <si>
    <t>Apoyo a proyectos productivos rurales (Programa de tecnificación al sector lechero regiones altos sur y altos norte)</t>
  </si>
  <si>
    <t>Ayuda para el desarrollo social del Estado (Aportación Estatal, Programa de Infraestructura)</t>
  </si>
  <si>
    <t>Total Fideicomiso Ciudad Creativa Digital</t>
  </si>
  <si>
    <t>Transferencias a fideicomisos del Poder Ejecutivo para transferencia, asignaciones, subsidios y otras ayudas</t>
  </si>
  <si>
    <t>Transferencias internas otorgadas a entidades paraestatales no empresariales y no financieras para inversión pública (Educación Superior)</t>
  </si>
  <si>
    <t>Transferencias internas otorgadas a entidades paraestatales no empresariales y no financieras para inversión pública (Educación Básica)</t>
  </si>
  <si>
    <t>Transferencias internas otorgadas a entidades paraestatales no empresariales y no financieras para inversión pública (Educación Media Superior)</t>
  </si>
  <si>
    <t>Transferencias internas otorgadas a entidades paraestatales no empresariales y no financieras para inversión pública (Infraestructura Hospitalaria)</t>
  </si>
  <si>
    <t>Transferencias a fideicomisos de entidades federativas y municipios (Fondo Metropolitano Zonas Metropolitanas de Jalisco, recurso Federal)</t>
  </si>
  <si>
    <t>Provisiones para erogaciones complementarias para programas federales (Obras y Acciones para población con Rezago Social y Pobreza Extrema FISE)</t>
  </si>
  <si>
    <t>Transferencias internas otorgadas a entidades paraestatales no empresariales y no financieras para inversión pública (Proyecto de asesoría técnica especializada, construcción de Línea 3)</t>
  </si>
  <si>
    <t>Transferencias internas otorgadas a entidades paraestatales no empresariales y no financieras para inversión pública (Aportación Líquida Estatal al Seguro Popular)</t>
  </si>
  <si>
    <t>Apoyo a proyectos productivos rurales (Programa para el apoyo a los Apicultores del Estado de Jalisco)</t>
  </si>
  <si>
    <t>Apoyo a la agricultura (Programa de Seguro por Siniestro Agrícola a la Inversión con Ajuste a Rendimiento en zonas de Siniestralidad Recurrente)</t>
  </si>
  <si>
    <t>Apoyo a la agricultura (Programa de Seguro para Eventos de Alta Mortalidad en Ganado Bovino)</t>
  </si>
  <si>
    <t>Apoyo a la agricultura (Aportación Estatal para Contratación de Seguro Pecuario Catastrófico)</t>
  </si>
  <si>
    <t>Apoyo a la agricultura (Programa de Apoyo a la Agricultura a través de Insumos Estratégicos)</t>
  </si>
  <si>
    <t>Apoyo a la agricultura (Aportación Federal para contratación de Seguros Catastróficos)</t>
  </si>
  <si>
    <t>Construcción de carreteras, puentes y similares (Programa de rehabilitación y mantenimiento de caminos rurales, desazolve de cauces, ríos y trituración de lirio acuático (Mantenimiento de maquinaria))</t>
  </si>
  <si>
    <t>Transferencias a fideicomisos del Poder Ejecutivo para Inversiones financieras y otras provisiones. (Complemento Estatal (IPASSA))</t>
  </si>
  <si>
    <t>Transferencias a fideicomisos del Poder Ejecutivo para Inversiones financieras y otras provisiones. (Complemento Estatal proyecto de seguridad alimentaria para zonas rurales)</t>
  </si>
  <si>
    <t>Transferencias a fideicomisos del Poder Ejecutivo para Inversiones financieras y otras provisiones. (Complemento Estatal información estadística y estudios (SNIDRUS))</t>
  </si>
  <si>
    <t>Transferencias a fideicomisos del Poder Ejecutivo para Inversiones financieras y otras provisiones. (Complemento Estatal Programa de Sanidad e Inocuidad Agroalimentaria)</t>
  </si>
  <si>
    <t>Provisiones para erogaciones por convenios (Aportación estatal para la infraestructura y equipamiento para el fortalecimiento del manejo integral de residuos sólidos urbanos y de manejo especial en la región del Simar Ayuquila Valles en el municipio de el Grullo, Jalisco)</t>
  </si>
  <si>
    <t>Provisiones para erogaciones por convenios (Aportación estatal para la infraestructura y equipamiento para el fortalecimiento del manejo integral de residuos sólidos urbanos y de manejo especial en la región del Simar Sur Sureste en el municipio de Túxpan, Jalisco)</t>
  </si>
  <si>
    <t>Provisiones para erogaciones por convenios (Aportación estatal para la infraestructura y equipamiento para el fortalecimiento del manejo integral de residuos sólidos urbanos y de manejo especial en la región del Simar Sureste en el municipio de Mazamitla, Jalisco)</t>
  </si>
  <si>
    <t>Subsidios a municipios para inversión pública</t>
  </si>
  <si>
    <t>Subsidios a Municipios para Inversión Pública</t>
  </si>
  <si>
    <t>Edificaciones de seguridad pública</t>
  </si>
  <si>
    <t>Edificación de naves y plantas industriales</t>
  </si>
  <si>
    <t>Provisiones para erogaciones por convenios (Aportación estatal para la infraestructura y equipamiento para el fortalecimiento del manejo integral de residuos sólidos urbanos y de manejo especial en la región Simar Lagunas en el municipio de Techaluta de Montenegro, Jalisco)</t>
  </si>
  <si>
    <t>SIOP/ INSTITUTO DE LA INFRAESTRUCTURA FÍSICA EDUCATIVA DEL ESTADO DE JALISCO (INFEJAL)</t>
  </si>
  <si>
    <t>Edificaciones educativas y culturales (Renovar infraestructura educativa en el Estado)</t>
  </si>
  <si>
    <t>Edificaciones de seguridad pública (Museo de la Barranca)</t>
  </si>
  <si>
    <t>Edificaciones de seguridad pública (Conclusión Centro Estatal de Control de Confianza)</t>
  </si>
  <si>
    <t>Otras edificaciones no residenciales (Rehabilitación de instalaciones colindantes de los ríos Santiago y Zula)</t>
  </si>
  <si>
    <t>Construcción de carreteras, puentes y similares (Conservación Periódica de Carreteras en el Interior del Estado)</t>
  </si>
  <si>
    <t>Construcción de carreteras, puentes y similares (Rehabilitación de Ingresos Carreteros a la ZMG y Construcción Macro Libramiento de Puerto Vallarta y Lagos de Moreno)</t>
  </si>
  <si>
    <t>Provisiones para erogaciones especiales (Presupuesto para Infraestructura)</t>
  </si>
  <si>
    <t>Apoyo a proyectos productivos rurales (Programa las organizaciones cooperativas para el bienestar de la Mujer Productiva Rural)</t>
  </si>
  <si>
    <t>Apoyo a proyectos productivos rurales (Equipamiento y Modernización para la Reconversión Productiva en  la Cuenca del Río Santiago)</t>
  </si>
  <si>
    <t>Apoyo a proyectos productivos rurales (Proyecto del Sistema de Capacitación Agropecuaria y Pesquera del Estado de Jalisco)</t>
  </si>
  <si>
    <t>Apoyo a proyectos productivos rurales (Programa Desarrollo de Capacidades Rurales)</t>
  </si>
  <si>
    <t>Apoyo a proyectos productivos rurales (Programa fomento para la vinculación, capacitación, transferencia y adopción de tecnologías sustentables en el sector rural)</t>
  </si>
  <si>
    <t>Apoyo a proyectos productivos rurales (Programa promoción comercial de productos agropecuarios y acuícolas a través de expos, ferias, foros, seminarios, misiones y giras comerciales)</t>
  </si>
  <si>
    <t>Apoyo a proyectos productivos rurales (Programa Promoción Comercial de Productos Agropecuarios y Acuícolas)</t>
  </si>
  <si>
    <t>Apoyo a proyectos productivos rurales (Programa Integral de Capacitación y Extensionismo Rural  fuera de  la Cuenca del Río Santiago)</t>
  </si>
  <si>
    <t>Apoyo a proyectos productivos rurales (Programa de Sanidad e Inocuidad para la Cuenca del Río Santiago)</t>
  </si>
  <si>
    <t>Apoyo a proyectos productivos rurales (Programa Mujeres Avanzando Rumbo al Bienestar)</t>
  </si>
  <si>
    <t>Apoyo a proyectos productivos rurales (Apoyos y Servicios al a Comercialización de Granos en  la Cuenca del Río Santiago)</t>
  </si>
  <si>
    <t>Apoyo a proyectos productivos rurales (Programa Integral de Capacitación y Extensionismo Rural  en  la Cuenca del Río Santiago)</t>
  </si>
  <si>
    <t>Apoyo a la agricultura (Seguro Agrícola Catastrófico)</t>
  </si>
  <si>
    <t>Apoyo a la agricultura (Seguro Pecuario Catastrófico)</t>
  </si>
  <si>
    <t>Apoyo a la agricultura (Apoyo a la Agricultura)</t>
  </si>
  <si>
    <t>Apoyo para el fomento y protección pecuario (Apoyo a la ganadería)</t>
  </si>
  <si>
    <t>Construcción de sistemas de riego agrícola</t>
  </si>
  <si>
    <t>Provisiones para erogaciones especiales (Museo Trompo Mágico)</t>
  </si>
  <si>
    <t>Provisiones para erogaciones por presupuestos participativos (Presupuesto Ciudadano)</t>
  </si>
  <si>
    <t>Total Secretaría de Planeación y Participación Ciudadana</t>
  </si>
  <si>
    <t>Total Secretaría de Seguridad</t>
  </si>
  <si>
    <r>
      <t xml:space="preserve">PRESUPUESTO DE EGRESOS PARA EL EJERCICIO FISCAL </t>
    </r>
    <r>
      <rPr>
        <sz val="14"/>
        <rFont val="Calibri"/>
        <family val="2"/>
        <scheme val="minor"/>
      </rPr>
      <t>2</t>
    </r>
    <r>
      <rPr>
        <sz val="12"/>
        <rFont val="Calibri"/>
        <family val="2"/>
        <scheme val="minor"/>
      </rPr>
      <t>01</t>
    </r>
    <r>
      <rPr>
        <sz val="14"/>
        <rFont val="Calibri"/>
        <family val="2"/>
        <scheme val="minor"/>
      </rPr>
      <t>9</t>
    </r>
  </si>
  <si>
    <t xml:space="preserve">UBICACIÓN </t>
  </si>
  <si>
    <t>HABITANTES
BENEFICIADOS</t>
  </si>
  <si>
    <t>Programa Anual de Inversión Pública 2019</t>
  </si>
  <si>
    <t>Fondo Común Concursable para la Infraestructura (Obras de Rescate Urbano, actividades Turísticas, Culturales y Deportivas)</t>
  </si>
  <si>
    <t>Terrenos</t>
  </si>
  <si>
    <t>Edificación de inmuebles comerciales, institucionales y de servicios (Mercados municipales y centros de desarrollo comunitarios)</t>
  </si>
  <si>
    <t>Edificaciones educativas y culturales (Rehabilitación y construcción de infraestructura cultural)</t>
  </si>
  <si>
    <t>Edificación de recreación y esparcimiento (Conclusión de la obra del Planetario)</t>
  </si>
  <si>
    <t>Edificación de recreación y esparcimiento (Programa Red de Bosques Urbanos)</t>
  </si>
  <si>
    <t>Edificación de recreación y esparcimiento (Obras de Rescate Urbano, actividades Turísticas, Culturales y Deportivas)</t>
  </si>
  <si>
    <t>Edificaciones de seguridad pública (Obras de Rescate Urbano, actividades Turísticas, Culturales y Deportivas)</t>
  </si>
  <si>
    <t>Edificaciones para servicio médico y asistencial (Obras de Rescate Urbano, actividades Turísticas, Culturales y Deportivas)</t>
  </si>
  <si>
    <t>Edificaciones para servicio médico y asistencial</t>
  </si>
  <si>
    <t>Otras edificaciones no residenciales (Infraestructura indígena)</t>
  </si>
  <si>
    <t>Edificaciones uso turístico</t>
  </si>
  <si>
    <t>Construcción de carreteras, puentes y similares (Viaducto Belenes)</t>
  </si>
  <si>
    <t>Construcción de carreteras, puentes y similares (Conservacion Rutinaria de la Red Carreteras Estatal)</t>
  </si>
  <si>
    <t>Construcción de carreteras, puentes y similares (Conservacion de Obras Metropolitanas)</t>
  </si>
  <si>
    <t>Construcción de carreteras, puentes y similares (Verificación de obra para recepción de obra de la Línea 3 del Tren Eléctrico)</t>
  </si>
  <si>
    <t>Instalación de señalamientos y protecciones de obras viales</t>
  </si>
  <si>
    <t>Otros servicios relacionados con obras públicas (Operación del programa Presupuesto Participativo)</t>
  </si>
  <si>
    <t>Contingencias por fenómenos naturales (Provisión para obras derivadas de daños por contigencias)</t>
  </si>
  <si>
    <t>Provisiones para erogaciones especiales (Trabajos de mitigación ambiental en la ejecución de obra pública)</t>
  </si>
  <si>
    <t>Provisiones para erogaciones especiales (Obras Municipales)</t>
  </si>
  <si>
    <t>Provisiones para erogaciones por convenios (Aportación para PARIPASSUS)</t>
  </si>
  <si>
    <t>Provisiones para erogaciones por convenios (Consejo Metropolitano Estatal)</t>
  </si>
  <si>
    <t>Provisiones para erogaciones por convenios (Aportación Estatal Instituto Metropolitano de Planeación del Área Metropolitana de Guadalajara)</t>
  </si>
  <si>
    <t>Apoyo a proyectos productivos rurales (Programa de Sanidad e Inocuidad  fuera de la Cuenca del Río Santiago)</t>
  </si>
  <si>
    <t>Apoyo a proyectos productivos rurales (Equipamiento y Modernización para la Reconversión Productiva  fura de  la Cuenca del Río Santiago)</t>
  </si>
  <si>
    <t>Apoyo a proyectos productivos rurales (Apoyos y Servicios al a Comercialización de Granos fura de  la Cuenca del Río Santiago)</t>
  </si>
  <si>
    <t>Apoyo a la agricultura (Programa Estatal de Apoyo a la Ganadería y el Sector Lechero)</t>
  </si>
  <si>
    <t>Apoyo a la agricultura (Aportación Estatal para Contratación de Seguro Agrícola Catastrófico)</t>
  </si>
  <si>
    <t>Construcción de carreteras, puentes y similares (Programa de rehabilitación y mantenimiento de caminos rurales, desazolve de cauces, ríos y trituración de lirio acuático)</t>
  </si>
  <si>
    <t>Transferencias a fideicomisos del Poder Ejecutivo para Inversiones financieras y otras provisiones. (Rehabilitación, modernización y tecnificación de unidades de riego)</t>
  </si>
  <si>
    <t>Transferencias a fideicomisos del Poder Ejecutivo para Inversiones financieras y otras provisiones. (Rehabilitación, modernización, tecnificación y equipamiento de distritos de riego y temporal tecnificado)</t>
  </si>
  <si>
    <t>Transferencias a fideicomisos del Poder Ejecutivo para Inversiones financieras y otras provisiones. (Infraestructura Productiva para el Aprovechamiento Sustentable de Suelo y Agua (IPASA))</t>
  </si>
  <si>
    <t>Transferencias a fideicomisos del Poder Ejecutivo para Inversiones financieras y otras provisiones. (Proyecto de Seguridad Alimentaria para Zonas Rurales)</t>
  </si>
  <si>
    <t>Transferencias a fideicomisos del Poder Ejecutivo para Inversiones financieras y otras provisiones. (Información Estadística y Estudios SNIDRUS)</t>
  </si>
  <si>
    <t>Transferencias a fideicomisos del Poder Ejecutivo para Inversiones financieras y otras provisiones. (Programa de Sanidad e Inocuidad)</t>
  </si>
  <si>
    <t>Transferencias a fideicomisos del Poder Ejecutivo para Inversiones financieras y otras provisiones. (Programa de Sanidad e Inocuidad Agroalimentaria)</t>
  </si>
  <si>
    <t>Transferencias a fideicomisos del Poder Ejecutivo para Inversiones financieras y otras provisiones. (Gigante agroalimentario Programa de Concurrencia con las Entidades Federativas)</t>
  </si>
  <si>
    <t>Transferencias a fideicomisos del Poder Ejecutivo para Inversiones financieras y otras provisiones. (Programa de apoyos a pequeños productores (Extensionismo))</t>
  </si>
  <si>
    <t>Transferencias a fideicomisos del Poder Ejecutivo para Inversiones financieras y otras provisiones. (Programa de proyectos estratégicos del FACEJ)</t>
  </si>
  <si>
    <t>Transferencias a fideicomisos del Poder Ejecutivo para Inversiones financieras y otras provisiones. (Programa de Sanidad e Inocuidad Agroalimentaria B)</t>
  </si>
  <si>
    <t>Otros servicios relacionados con obras públicas (Programa de Brigadas Forestales)</t>
  </si>
  <si>
    <t>Provisiones para erogaciones por convenios (Aportación estatal para la infraestructura y equipamiento para el fortalecimiento del manejo integral de residuos sólidos urbanos y de manejo especial en la región Sierra Occidental y Costa en el municipio de Mascota, Jalisco)</t>
  </si>
  <si>
    <t>Provisiones para erogaciones por convenios (Aportación estatal para la infraestructura y equipamiento para el fortalecimiento del manejo integral de residuos sólidos urbanos en la cuenca del Río Zula y Río Santiago.  Vinculada al Proyecto Estratégico de Saneamiento Integral del Río Santiago)</t>
  </si>
  <si>
    <t>Provisiones para erogaciones por convenios (Aportación estatal para la infraestructura y equipamiento para el fortalecimiento del manejo integral de residuos sólidos urbanos y de manejo especial en la región Altos Sur en el municipio de San Miguel el Alto, Jalisco)</t>
  </si>
  <si>
    <t>Provisiones para erogaciones por convenios (Aportación estatal para la infraestructura y equipamiento para el fortalecimiento del manejo integral de residuos sólidos urbanos y de manejo especial en la región Valles en el municipio de El Arenal, Jalisco)</t>
  </si>
  <si>
    <t>Provisiones para erogaciones por convenios (Aportación estatal para la infraestructura y equipamiento para el fortalecimiento del manejo integral de residuos sólidos urbanos y de manejo especial en  el municipio de San Ignacio Cerro Gordo, Jalisco.  Vinculada al Proyecto Estratégico de Saneamiento Integral del Río Santiago)</t>
  </si>
  <si>
    <t>Provisiones para erogaciones especiales (Mejora de espacios culturales)</t>
  </si>
  <si>
    <t>Fondo de infraestructura social municipal</t>
  </si>
  <si>
    <t>Transferencias internas otorgadas a entidades paraestatales no empresariales y no financieras para inversión pública (Centro Cultural Universitario)</t>
  </si>
  <si>
    <t>Ayuda para el desarrollo social del Estado (Aportación estatal, Programa 3x1 para  migrantes)</t>
  </si>
  <si>
    <t>Ayuda para el desarrollo social del Estado (Programas de Apoyo a Indígenas)</t>
  </si>
  <si>
    <t>Ayuda para el desarrollo social del Estado (Programas de Infraestructura Indígena)</t>
  </si>
  <si>
    <t>Provisiones para erogaciones especiales (Provisiones para erogaciones especiales (Apoyo a Programas Sociales))</t>
  </si>
  <si>
    <t>Cobertura Estatal</t>
  </si>
  <si>
    <t>Área Metropolitana de Guadalajara</t>
  </si>
  <si>
    <t>Total Secretaría de Salud Jalisco / OPD Servicios de Salud Jalisco</t>
  </si>
  <si>
    <t>Total Secretaría de Salud Jalisco / OPD Hospital Civil</t>
  </si>
  <si>
    <t>SECRETARÍA DE SALUD JALISCO / RÉGIMEN ESTATAL DE PROTECCIÓN SOCIAL EN SALUD DE JALISCO</t>
  </si>
  <si>
    <t>Total Secretaría de Salud / Régimen Estatal de Protección Social en Salud de Jalisco</t>
  </si>
  <si>
    <t>Total SIOP / Instituto de la Infraestructura Física Educativa del Estado de Jalisco (INFEJAL)</t>
  </si>
  <si>
    <t>Total Secretaría de Turismo</t>
  </si>
  <si>
    <t>FIDEICOMISO CIUDAD CREATIVA DIGITAL</t>
  </si>
  <si>
    <t>SISTEMA TREN ELÉCTRICO URBANO (SITEUR)</t>
  </si>
  <si>
    <t>Total Sistema Tren Eléctrico Urbano (SITEUR)</t>
  </si>
  <si>
    <t>UNIVERSIDAD DE GUADALAJARA</t>
  </si>
  <si>
    <t>SECRETARÍA DE PLANEACIÓN Y PARTICIPACIÓN CIUDADANA</t>
  </si>
  <si>
    <t>SECRETARÍA DE SEGURIDAD</t>
  </si>
  <si>
    <t>Total Secretaría de Gestión Integral del Agua / Comisión Estatal del Agua (CEA)</t>
  </si>
  <si>
    <t>SECRETARÍA DE IGUALDAD SUSTANTIVA</t>
  </si>
  <si>
    <t>Total Secretaría de Igualdad Sustantiva</t>
  </si>
  <si>
    <t>SECRETARÍA DE GESTIÓN INTEGRAL DEL AGUA / COMISIÓN ESTATAL DEL AGUA (CEA)</t>
  </si>
  <si>
    <t>INVERSIÓN
ANUAL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</si>
</sst>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-;\-* #,##0.00_-;_-* &quot;-&quot;??_-;_-@_-"/>
    <numFmt numFmtId="165" formatCode="00"/>
    <numFmt numFmtId="166" formatCode="_-[$€-2]* #,##0.00_-;\-[$€-2]* #,##0.00_-;_-[$€-2]* &quot;-&quot;??_-"/>
    <numFmt numFmtId="167" formatCode="000"/>
  </numFmts>
  <fonts count="16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Garamond"/>
      <family val="1"/>
    </font>
    <font>
      <b/>
      <sz val="14"/>
      <name val="Arial"/>
      <family val="2"/>
    </font>
    <font>
      <sz val="10"/>
      <name val="Arial"/>
      <family val="2"/>
    </font>
    <font>
      <b/>
      <sz val="16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name val="Arial"/>
      <family val="2"/>
    </font>
    <font>
      <b/>
      <sz val="11"/>
      <color theme="1"/>
      <name val="Arial"/>
      <family val="2"/>
    </font>
    <font>
      <b/>
      <sz val="11"/>
      <color theme="0"/>
      <name val="Arial"/>
      <family val="2"/>
    </font>
    <font>
      <sz val="10"/>
      <color theme="0"/>
      <name val="Arial"/>
      <family val="2"/>
    </font>
    <font>
      <b/>
      <sz val="11"/>
      <color theme="0"/>
      <name val="Calibri"/>
      <family val="2"/>
      <scheme val="minor"/>
    </font>
    <font>
      <sz val="12"/>
      <name val="Calibri"/>
      <family val="2"/>
      <scheme val="minor"/>
    </font>
    <font>
      <sz val="14"/>
      <name val="Calibri"/>
      <family val="2"/>
      <scheme val="minor"/>
    </font>
    <font>
      <sz val="10"/>
      <color rgb="FFFF0000"/>
      <name val="Arial"/>
      <family val="2"/>
    </font>
    <font>
      <sz val="11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C000"/>
        <bgColor indexed="64"/>
      </patternFill>
    </fill>
  </fills>
  <borders count="12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0" fontId="2" fillId="0" borderId="0"/>
    <xf numFmtId="166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56">
    <xf numFmtId="0" fontId="0" fillId="0" borderId="0" xfId="0"/>
    <xf numFmtId="0" fontId="0" fillId="0" borderId="0" xfId="0" applyFont="1" applyFill="1" applyAlignment="1">
      <alignment vertical="center"/>
    </xf>
    <xf numFmtId="0" fontId="0" fillId="0" borderId="0" xfId="0" applyFont="1" applyAlignment="1">
      <alignment vertical="center"/>
    </xf>
    <xf numFmtId="4" fontId="0" fillId="0" borderId="0" xfId="0" applyNumberFormat="1" applyFont="1" applyAlignment="1">
      <alignment vertical="center"/>
    </xf>
    <xf numFmtId="165" fontId="0" fillId="0" borderId="2" xfId="0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justify" vertical="center" wrapText="1"/>
    </xf>
    <xf numFmtId="3" fontId="0" fillId="0" borderId="2" xfId="0" applyNumberFormat="1" applyFont="1" applyFill="1" applyBorder="1" applyAlignment="1">
      <alignment vertical="center" wrapText="1"/>
    </xf>
    <xf numFmtId="0" fontId="7" fillId="0" borderId="0" xfId="0" applyFont="1" applyAlignment="1">
      <alignment vertical="center"/>
    </xf>
    <xf numFmtId="3" fontId="8" fillId="2" borderId="2" xfId="0" applyNumberFormat="1" applyFont="1" applyFill="1" applyBorder="1" applyAlignment="1">
      <alignment vertical="center"/>
    </xf>
    <xf numFmtId="165" fontId="6" fillId="0" borderId="4" xfId="0" applyNumberFormat="1" applyFont="1" applyFill="1" applyBorder="1" applyAlignment="1">
      <alignment vertical="center"/>
    </xf>
    <xf numFmtId="165" fontId="6" fillId="0" borderId="5" xfId="0" applyNumberFormat="1" applyFont="1" applyFill="1" applyBorder="1" applyAlignment="1">
      <alignment horizontal="left" vertical="center"/>
    </xf>
    <xf numFmtId="165" fontId="6" fillId="0" borderId="5" xfId="0" applyNumberFormat="1" applyFont="1" applyFill="1" applyBorder="1" applyAlignment="1">
      <alignment vertical="center"/>
    </xf>
    <xf numFmtId="165" fontId="0" fillId="0" borderId="6" xfId="0" applyNumberFormat="1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3" fontId="8" fillId="0" borderId="4" xfId="0" applyNumberFormat="1" applyFont="1" applyFill="1" applyBorder="1" applyAlignment="1">
      <alignment vertical="center"/>
    </xf>
    <xf numFmtId="0" fontId="0" fillId="0" borderId="0" xfId="0" applyFont="1" applyAlignment="1">
      <alignment horizontal="center" vertical="center"/>
    </xf>
    <xf numFmtId="165" fontId="0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 wrapText="1"/>
    </xf>
    <xf numFmtId="3" fontId="0" fillId="0" borderId="0" xfId="0" applyNumberFormat="1" applyFont="1" applyFill="1" applyBorder="1" applyAlignment="1">
      <alignment vertical="center" wrapText="1"/>
    </xf>
    <xf numFmtId="167" fontId="0" fillId="0" borderId="2" xfId="0" quotePrefix="1" applyNumberFormat="1" applyFont="1" applyFill="1" applyBorder="1" applyAlignment="1">
      <alignment horizontal="center" vertical="center"/>
    </xf>
    <xf numFmtId="3" fontId="6" fillId="0" borderId="4" xfId="0" applyNumberFormat="1" applyFont="1" applyFill="1" applyBorder="1" applyAlignment="1">
      <alignment vertical="center"/>
    </xf>
    <xf numFmtId="3" fontId="6" fillId="0" borderId="5" xfId="0" applyNumberFormat="1" applyFont="1" applyFill="1" applyBorder="1" applyAlignment="1">
      <alignment vertical="center"/>
    </xf>
    <xf numFmtId="165" fontId="6" fillId="0" borderId="5" xfId="0" applyNumberFormat="1" applyFont="1" applyFill="1" applyBorder="1" applyAlignment="1">
      <alignment vertical="center" wrapText="1"/>
    </xf>
    <xf numFmtId="4" fontId="0" fillId="0" borderId="0" xfId="0" applyNumberFormat="1" applyFont="1" applyAlignment="1">
      <alignment horizontal="center" vertical="center"/>
    </xf>
    <xf numFmtId="165" fontId="8" fillId="2" borderId="3" xfId="0" applyNumberFormat="1" applyFont="1" applyFill="1" applyBorder="1" applyAlignment="1">
      <alignment vertical="center"/>
    </xf>
    <xf numFmtId="165" fontId="8" fillId="2" borderId="1" xfId="0" applyNumberFormat="1" applyFont="1" applyFill="1" applyBorder="1" applyAlignment="1">
      <alignment vertical="center"/>
    </xf>
    <xf numFmtId="165" fontId="8" fillId="2" borderId="8" xfId="0" applyNumberFormat="1" applyFont="1" applyFill="1" applyBorder="1" applyAlignment="1">
      <alignment vertical="center"/>
    </xf>
    <xf numFmtId="4" fontId="7" fillId="0" borderId="0" xfId="0" applyNumberFormat="1" applyFont="1" applyAlignment="1">
      <alignment vertical="center"/>
    </xf>
    <xf numFmtId="167" fontId="8" fillId="2" borderId="1" xfId="0" applyNumberFormat="1" applyFont="1" applyFill="1" applyBorder="1" applyAlignment="1">
      <alignment vertical="center"/>
    </xf>
    <xf numFmtId="167" fontId="6" fillId="0" borderId="4" xfId="0" applyNumberFormat="1" applyFont="1" applyFill="1" applyBorder="1" applyAlignment="1">
      <alignment vertical="center"/>
    </xf>
    <xf numFmtId="167" fontId="6" fillId="0" borderId="5" xfId="0" applyNumberFormat="1" applyFont="1" applyFill="1" applyBorder="1" applyAlignment="1">
      <alignment horizontal="left" vertical="center"/>
    </xf>
    <xf numFmtId="167" fontId="6" fillId="0" borderId="5" xfId="0" applyNumberFormat="1" applyFont="1" applyFill="1" applyBorder="1" applyAlignment="1">
      <alignment vertical="center"/>
    </xf>
    <xf numFmtId="167" fontId="6" fillId="0" borderId="5" xfId="0" applyNumberFormat="1" applyFont="1" applyFill="1" applyBorder="1" applyAlignment="1">
      <alignment vertical="center" wrapText="1"/>
    </xf>
    <xf numFmtId="167" fontId="0" fillId="0" borderId="0" xfId="0" quotePrefix="1" applyNumberFormat="1" applyFont="1" applyFill="1" applyBorder="1" applyAlignment="1">
      <alignment horizontal="center" vertical="center"/>
    </xf>
    <xf numFmtId="167" fontId="0" fillId="0" borderId="0" xfId="0" applyNumberFormat="1" applyFont="1" applyAlignment="1">
      <alignment vertical="center"/>
    </xf>
    <xf numFmtId="4" fontId="10" fillId="0" borderId="0" xfId="0" applyNumberFormat="1" applyFont="1" applyAlignment="1">
      <alignment vertical="center"/>
    </xf>
    <xf numFmtId="165" fontId="0" fillId="0" borderId="4" xfId="0" applyNumberFormat="1" applyFont="1" applyFill="1" applyBorder="1" applyAlignment="1">
      <alignment horizontal="center" vertical="center"/>
    </xf>
    <xf numFmtId="167" fontId="0" fillId="0" borderId="4" xfId="0" quotePrefix="1" applyNumberFormat="1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left" vertical="center" wrapText="1"/>
    </xf>
    <xf numFmtId="3" fontId="0" fillId="0" borderId="4" xfId="0" applyNumberFormat="1" applyFont="1" applyFill="1" applyBorder="1" applyAlignment="1">
      <alignment vertical="center" wrapText="1"/>
    </xf>
    <xf numFmtId="0" fontId="9" fillId="3" borderId="0" xfId="0" applyFont="1" applyFill="1" applyAlignment="1">
      <alignment vertical="center"/>
    </xf>
    <xf numFmtId="3" fontId="9" fillId="3" borderId="7" xfId="0" applyNumberFormat="1" applyFont="1" applyFill="1" applyBorder="1" applyAlignment="1">
      <alignment vertical="center"/>
    </xf>
    <xf numFmtId="4" fontId="14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3" fontId="0" fillId="0" borderId="0" xfId="0" applyNumberFormat="1" applyFont="1" applyAlignment="1">
      <alignment vertical="center"/>
    </xf>
    <xf numFmtId="3" fontId="15" fillId="3" borderId="0" xfId="0" applyNumberFormat="1" applyFont="1" applyFill="1" applyBorder="1" applyAlignment="1">
      <alignment vertical="center"/>
    </xf>
    <xf numFmtId="3" fontId="15" fillId="3" borderId="9" xfId="0" applyNumberFormat="1" applyFont="1" applyFill="1" applyBorder="1" applyAlignment="1">
      <alignment vertical="center"/>
    </xf>
    <xf numFmtId="3" fontId="0" fillId="0" borderId="2" xfId="0" applyNumberFormat="1" applyFont="1" applyFill="1" applyBorder="1" applyAlignment="1">
      <alignment horizontal="center" vertical="center" wrapText="1"/>
    </xf>
    <xf numFmtId="3" fontId="11" fillId="4" borderId="10" xfId="0" applyNumberFormat="1" applyFont="1" applyFill="1" applyBorder="1" applyAlignment="1">
      <alignment horizontal="center" vertical="center" wrapText="1"/>
    </xf>
    <xf numFmtId="3" fontId="11" fillId="4" borderId="11" xfId="0" applyNumberFormat="1" applyFont="1" applyFill="1" applyBorder="1" applyAlignment="1">
      <alignment horizontal="center" vertical="center" wrapText="1"/>
    </xf>
    <xf numFmtId="0" fontId="12" fillId="0" borderId="0" xfId="1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3" fillId="0" borderId="0" xfId="1" applyFont="1" applyFill="1" applyAlignment="1">
      <alignment horizontal="center" vertical="center"/>
    </xf>
  </cellXfs>
  <cellStyles count="16">
    <cellStyle name="Euro" xfId="2"/>
    <cellStyle name="Millares 2" xfId="3"/>
    <cellStyle name="Millares 3" xfId="4"/>
    <cellStyle name="Millares 4" xfId="5"/>
    <cellStyle name="Millares 5" xfId="6"/>
    <cellStyle name="Normal" xfId="0" builtinId="0"/>
    <cellStyle name="Normal 13 2" xfId="1"/>
    <cellStyle name="Normal 2" xfId="7"/>
    <cellStyle name="Normal 2 2" xfId="8"/>
    <cellStyle name="Normal 3" xfId="9"/>
    <cellStyle name="Normal 4" xfId="10"/>
    <cellStyle name="Normal 5" xfId="11"/>
    <cellStyle name="Normal 6" xfId="12"/>
    <cellStyle name="Normal 7" xfId="13"/>
    <cellStyle name="Porcentual 2" xfId="14"/>
    <cellStyle name="Porcentual 3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81"/>
  <sheetViews>
    <sheetView showGridLines="0" tabSelected="1" topLeftCell="A109" zoomScaleNormal="100" workbookViewId="0">
      <selection activeCell="K20" sqref="K20"/>
    </sheetView>
  </sheetViews>
  <sheetFormatPr baseColWidth="10" defaultColWidth="11.42578125" defaultRowHeight="12.75" x14ac:dyDescent="0.2"/>
  <cols>
    <col min="1" max="1" width="4.28515625" style="2" customWidth="1"/>
    <col min="2" max="2" width="4" style="36" bestFit="1" customWidth="1"/>
    <col min="3" max="3" width="8.7109375" style="2" bestFit="1" customWidth="1"/>
    <col min="4" max="4" width="60.7109375" style="2" customWidth="1"/>
    <col min="5" max="5" width="16.7109375" style="16" bestFit="1" customWidth="1"/>
    <col min="6" max="6" width="13.85546875" style="16" bestFit="1" customWidth="1"/>
    <col min="7" max="7" width="16.42578125" style="3" bestFit="1" customWidth="1"/>
    <col min="8" max="16384" width="11.42578125" style="2"/>
  </cols>
  <sheetData>
    <row r="1" spans="1:7" s="1" customFormat="1" ht="18" x14ac:dyDescent="0.2">
      <c r="A1" s="55" t="s">
        <v>0</v>
      </c>
      <c r="B1" s="55"/>
      <c r="C1" s="55"/>
      <c r="D1" s="55"/>
      <c r="E1" s="55"/>
      <c r="F1" s="55"/>
      <c r="G1" s="55"/>
    </row>
    <row r="2" spans="1:7" s="1" customFormat="1" ht="18.75" x14ac:dyDescent="0.2">
      <c r="A2" s="53" t="s">
        <v>86</v>
      </c>
      <c r="B2" s="53"/>
      <c r="C2" s="53"/>
      <c r="D2" s="53"/>
      <c r="E2" s="53"/>
      <c r="F2" s="53"/>
      <c r="G2" s="53"/>
    </row>
    <row r="3" spans="1:7" s="1" customFormat="1" ht="21" x14ac:dyDescent="0.2">
      <c r="A3" s="54" t="s">
        <v>89</v>
      </c>
      <c r="B3" s="54"/>
      <c r="C3" s="54"/>
      <c r="D3" s="54"/>
      <c r="E3" s="54"/>
      <c r="F3" s="54"/>
      <c r="G3" s="54"/>
    </row>
    <row r="4" spans="1:7" ht="30" x14ac:dyDescent="0.2">
      <c r="A4" s="51" t="s">
        <v>1</v>
      </c>
      <c r="B4" s="51" t="s">
        <v>2</v>
      </c>
      <c r="C4" s="51" t="s">
        <v>3</v>
      </c>
      <c r="D4" s="51" t="s">
        <v>4</v>
      </c>
      <c r="E4" s="51" t="s">
        <v>87</v>
      </c>
      <c r="F4" s="51" t="s">
        <v>88</v>
      </c>
      <c r="G4" s="52" t="s">
        <v>162</v>
      </c>
    </row>
    <row r="5" spans="1:7" ht="15.75" x14ac:dyDescent="0.2">
      <c r="A5" s="11" t="s">
        <v>5</v>
      </c>
      <c r="B5" s="32"/>
      <c r="C5" s="11"/>
      <c r="D5" s="11"/>
      <c r="E5" s="11"/>
      <c r="F5" s="11"/>
    </row>
    <row r="6" spans="1:7" ht="25.5" x14ac:dyDescent="0.2">
      <c r="A6" s="4">
        <v>5</v>
      </c>
      <c r="B6" s="21">
        <v>16</v>
      </c>
      <c r="C6" s="5">
        <v>4156</v>
      </c>
      <c r="D6" s="6" t="s">
        <v>25</v>
      </c>
      <c r="E6" s="50" t="s">
        <v>144</v>
      </c>
      <c r="F6" s="7">
        <v>7880539</v>
      </c>
      <c r="G6" s="7">
        <v>100008116.06</v>
      </c>
    </row>
    <row r="7" spans="1:7" ht="15" x14ac:dyDescent="0.2">
      <c r="A7" s="26" t="s">
        <v>146</v>
      </c>
      <c r="B7" s="30"/>
      <c r="C7" s="27"/>
      <c r="D7" s="28"/>
      <c r="E7" s="9"/>
      <c r="F7" s="9"/>
      <c r="G7" s="9">
        <f>+SUBTOTAL(9,G6:G6)</f>
        <v>100008116.06</v>
      </c>
    </row>
    <row r="8" spans="1:7" ht="15.75" x14ac:dyDescent="0.2">
      <c r="A8" s="10"/>
      <c r="B8" s="31"/>
      <c r="C8" s="10"/>
      <c r="D8" s="10"/>
      <c r="E8" s="10"/>
      <c r="F8" s="10"/>
      <c r="G8" s="10"/>
    </row>
    <row r="9" spans="1:7" ht="15.75" x14ac:dyDescent="0.2">
      <c r="A9" s="11" t="s">
        <v>6</v>
      </c>
      <c r="B9" s="32"/>
      <c r="C9" s="11"/>
      <c r="D9" s="11"/>
      <c r="E9" s="11"/>
      <c r="F9" s="11"/>
      <c r="G9" s="11"/>
    </row>
    <row r="10" spans="1:7" ht="38.25" x14ac:dyDescent="0.2">
      <c r="A10" s="4">
        <v>5</v>
      </c>
      <c r="B10" s="21">
        <v>17</v>
      </c>
      <c r="C10" s="5">
        <v>4156</v>
      </c>
      <c r="D10" s="6" t="s">
        <v>33</v>
      </c>
      <c r="E10" s="50" t="s">
        <v>144</v>
      </c>
      <c r="F10" s="7">
        <v>7880539</v>
      </c>
      <c r="G10" s="7">
        <v>27275000</v>
      </c>
    </row>
    <row r="11" spans="1:7" ht="15" x14ac:dyDescent="0.2">
      <c r="A11" s="26" t="s">
        <v>147</v>
      </c>
      <c r="B11" s="30"/>
      <c r="C11" s="27"/>
      <c r="D11" s="28"/>
      <c r="E11" s="9"/>
      <c r="F11" s="9"/>
      <c r="G11" s="9">
        <f>+SUBTOTAL(9,G10:G10)</f>
        <v>27275000</v>
      </c>
    </row>
    <row r="12" spans="1:7" ht="15.75" x14ac:dyDescent="0.2">
      <c r="A12" s="10"/>
      <c r="B12" s="31"/>
      <c r="C12" s="10"/>
      <c r="D12" s="10"/>
      <c r="E12" s="10"/>
      <c r="F12" s="10"/>
      <c r="G12" s="10"/>
    </row>
    <row r="13" spans="1:7" ht="15.75" x14ac:dyDescent="0.2">
      <c r="A13" s="11" t="s">
        <v>148</v>
      </c>
      <c r="B13" s="32"/>
      <c r="C13" s="11"/>
      <c r="D13" s="11"/>
      <c r="E13" s="11"/>
      <c r="F13" s="11"/>
      <c r="G13" s="11"/>
    </row>
    <row r="14" spans="1:7" ht="38.25" x14ac:dyDescent="0.2">
      <c r="A14" s="4">
        <v>5</v>
      </c>
      <c r="B14" s="21">
        <v>114</v>
      </c>
      <c r="C14" s="5">
        <v>4156</v>
      </c>
      <c r="D14" s="6" t="s">
        <v>37</v>
      </c>
      <c r="E14" s="50" t="s">
        <v>144</v>
      </c>
      <c r="F14" s="7">
        <v>7880539</v>
      </c>
      <c r="G14" s="7">
        <v>765654.79</v>
      </c>
    </row>
    <row r="15" spans="1:7" ht="15" x14ac:dyDescent="0.2">
      <c r="A15" s="26" t="s">
        <v>149</v>
      </c>
      <c r="B15" s="30"/>
      <c r="C15" s="27"/>
      <c r="D15" s="28"/>
      <c r="E15" s="9"/>
      <c r="F15" s="9"/>
      <c r="G15" s="9">
        <f t="shared" ref="G15" si="0">+SUBTOTAL(9,G14:G14)</f>
        <v>765654.79</v>
      </c>
    </row>
    <row r="16" spans="1:7" ht="15.75" x14ac:dyDescent="0.2">
      <c r="A16" s="10"/>
      <c r="B16" s="31"/>
      <c r="C16" s="10"/>
      <c r="D16" s="10"/>
      <c r="E16" s="10"/>
      <c r="F16" s="10"/>
      <c r="G16" s="10"/>
    </row>
    <row r="17" spans="1:7" ht="15.75" x14ac:dyDescent="0.2">
      <c r="A17" s="12" t="s">
        <v>7</v>
      </c>
      <c r="B17" s="33"/>
      <c r="C17" s="12"/>
      <c r="D17" s="12"/>
      <c r="E17" s="12"/>
      <c r="F17" s="12"/>
      <c r="G17" s="12"/>
    </row>
    <row r="18" spans="1:7" x14ac:dyDescent="0.2">
      <c r="A18" s="4">
        <v>6</v>
      </c>
      <c r="B18" s="21">
        <v>0</v>
      </c>
      <c r="C18" s="5">
        <v>4241</v>
      </c>
      <c r="D18" s="6" t="s">
        <v>8</v>
      </c>
      <c r="E18" s="50" t="s">
        <v>144</v>
      </c>
      <c r="F18" s="7">
        <v>7880539</v>
      </c>
      <c r="G18" s="7">
        <v>240000000</v>
      </c>
    </row>
    <row r="19" spans="1:7" ht="25.5" x14ac:dyDescent="0.2">
      <c r="A19" s="4">
        <v>6</v>
      </c>
      <c r="B19" s="21">
        <v>0</v>
      </c>
      <c r="C19" s="5">
        <v>4247</v>
      </c>
      <c r="D19" s="6" t="s">
        <v>90</v>
      </c>
      <c r="E19" s="50" t="s">
        <v>144</v>
      </c>
      <c r="F19" s="7">
        <v>7880539</v>
      </c>
      <c r="G19" s="7">
        <v>200000000</v>
      </c>
    </row>
    <row r="20" spans="1:7" ht="38.25" x14ac:dyDescent="0.2">
      <c r="A20" s="4">
        <v>6</v>
      </c>
      <c r="B20" s="21">
        <v>0</v>
      </c>
      <c r="C20" s="5">
        <v>4251</v>
      </c>
      <c r="D20" s="6" t="s">
        <v>34</v>
      </c>
      <c r="E20" s="50" t="s">
        <v>144</v>
      </c>
      <c r="F20" s="7">
        <v>7880539</v>
      </c>
      <c r="G20" s="7">
        <v>373325205</v>
      </c>
    </row>
    <row r="21" spans="1:7" x14ac:dyDescent="0.2">
      <c r="A21" s="13">
        <v>6</v>
      </c>
      <c r="B21" s="21">
        <v>0</v>
      </c>
      <c r="C21" s="14">
        <v>5811</v>
      </c>
      <c r="D21" s="6" t="s">
        <v>91</v>
      </c>
      <c r="E21" s="50" t="s">
        <v>144</v>
      </c>
      <c r="F21" s="7">
        <v>7880539</v>
      </c>
      <c r="G21" s="7">
        <v>46000000</v>
      </c>
    </row>
    <row r="22" spans="1:7" ht="25.5" x14ac:dyDescent="0.2">
      <c r="A22" s="4">
        <v>6</v>
      </c>
      <c r="B22" s="21">
        <v>0</v>
      </c>
      <c r="C22" s="5">
        <v>6122</v>
      </c>
      <c r="D22" s="6" t="s">
        <v>92</v>
      </c>
      <c r="E22" s="50" t="s">
        <v>144</v>
      </c>
      <c r="F22" s="7">
        <v>7880539</v>
      </c>
      <c r="G22" s="7">
        <v>29600000</v>
      </c>
    </row>
    <row r="23" spans="1:7" s="3" customFormat="1" ht="25.5" x14ac:dyDescent="0.2">
      <c r="A23" s="4">
        <v>6</v>
      </c>
      <c r="B23" s="21">
        <v>0</v>
      </c>
      <c r="C23" s="5">
        <v>6123</v>
      </c>
      <c r="D23" s="6" t="s">
        <v>93</v>
      </c>
      <c r="E23" s="50" t="s">
        <v>144</v>
      </c>
      <c r="F23" s="7">
        <v>7880539</v>
      </c>
      <c r="G23" s="7">
        <v>41400000</v>
      </c>
    </row>
    <row r="24" spans="1:7" s="3" customFormat="1" ht="25.5" x14ac:dyDescent="0.2">
      <c r="A24" s="4">
        <v>6</v>
      </c>
      <c r="B24" s="21">
        <v>0</v>
      </c>
      <c r="C24" s="5">
        <v>6123</v>
      </c>
      <c r="D24" s="6" t="s">
        <v>58</v>
      </c>
      <c r="E24" s="50" t="s">
        <v>144</v>
      </c>
      <c r="F24" s="7">
        <v>7880539</v>
      </c>
      <c r="G24" s="7">
        <v>400000000</v>
      </c>
    </row>
    <row r="25" spans="1:7" x14ac:dyDescent="0.2">
      <c r="A25" s="13">
        <v>6</v>
      </c>
      <c r="B25" s="21">
        <v>0</v>
      </c>
      <c r="C25" s="14">
        <v>6123</v>
      </c>
      <c r="D25" s="6" t="s">
        <v>59</v>
      </c>
      <c r="E25" s="50" t="s">
        <v>144</v>
      </c>
      <c r="F25" s="7">
        <v>7880539</v>
      </c>
      <c r="G25" s="7">
        <v>40000000</v>
      </c>
    </row>
    <row r="26" spans="1:7" s="3" customFormat="1" ht="25.5" x14ac:dyDescent="0.2">
      <c r="A26" s="4">
        <v>6</v>
      </c>
      <c r="B26" s="21">
        <v>0</v>
      </c>
      <c r="C26" s="5">
        <v>6124</v>
      </c>
      <c r="D26" s="6" t="s">
        <v>94</v>
      </c>
      <c r="E26" s="50" t="s">
        <v>144</v>
      </c>
      <c r="F26" s="7">
        <v>7880539</v>
      </c>
      <c r="G26" s="7">
        <v>1500000</v>
      </c>
    </row>
    <row r="27" spans="1:7" s="3" customFormat="1" ht="25.5" x14ac:dyDescent="0.2">
      <c r="A27" s="4">
        <v>6</v>
      </c>
      <c r="B27" s="21">
        <v>0</v>
      </c>
      <c r="C27" s="5">
        <v>6124</v>
      </c>
      <c r="D27" s="6" t="s">
        <v>95</v>
      </c>
      <c r="E27" s="50" t="s">
        <v>144</v>
      </c>
      <c r="F27" s="7">
        <v>7880539</v>
      </c>
      <c r="G27" s="7">
        <v>26940376</v>
      </c>
    </row>
    <row r="28" spans="1:7" s="3" customFormat="1" ht="25.5" x14ac:dyDescent="0.2">
      <c r="A28" s="4">
        <v>6</v>
      </c>
      <c r="B28" s="21">
        <v>0</v>
      </c>
      <c r="C28" s="5">
        <v>6124</v>
      </c>
      <c r="D28" s="6" t="s">
        <v>96</v>
      </c>
      <c r="E28" s="50" t="s">
        <v>144</v>
      </c>
      <c r="F28" s="7">
        <v>7880539</v>
      </c>
      <c r="G28" s="7">
        <v>225000000</v>
      </c>
    </row>
    <row r="29" spans="1:7" s="3" customFormat="1" ht="25.5" x14ac:dyDescent="0.2">
      <c r="A29" s="4">
        <v>6</v>
      </c>
      <c r="B29" s="21">
        <v>0</v>
      </c>
      <c r="C29" s="5">
        <v>6125</v>
      </c>
      <c r="D29" s="6" t="s">
        <v>60</v>
      </c>
      <c r="E29" s="50" t="s">
        <v>144</v>
      </c>
      <c r="F29" s="7">
        <v>7880539</v>
      </c>
      <c r="G29" s="7">
        <v>3500000</v>
      </c>
    </row>
    <row r="30" spans="1:7" s="3" customFormat="1" ht="25.5" x14ac:dyDescent="0.2">
      <c r="A30" s="4">
        <v>6</v>
      </c>
      <c r="B30" s="21">
        <v>0</v>
      </c>
      <c r="C30" s="5">
        <v>6125</v>
      </c>
      <c r="D30" s="6" t="s">
        <v>97</v>
      </c>
      <c r="E30" s="50" t="s">
        <v>144</v>
      </c>
      <c r="F30" s="7">
        <v>7880539</v>
      </c>
      <c r="G30" s="7">
        <v>15000000</v>
      </c>
    </row>
    <row r="31" spans="1:7" s="3" customFormat="1" ht="25.5" x14ac:dyDescent="0.2">
      <c r="A31" s="4">
        <v>6</v>
      </c>
      <c r="B31" s="21">
        <v>0</v>
      </c>
      <c r="C31" s="5">
        <v>6126</v>
      </c>
      <c r="D31" s="6" t="s">
        <v>98</v>
      </c>
      <c r="E31" s="50" t="s">
        <v>144</v>
      </c>
      <c r="F31" s="7">
        <v>7880539</v>
      </c>
      <c r="G31" s="7">
        <v>14000000</v>
      </c>
    </row>
    <row r="32" spans="1:7" x14ac:dyDescent="0.2">
      <c r="A32" s="13">
        <v>6</v>
      </c>
      <c r="B32" s="21">
        <v>0</v>
      </c>
      <c r="C32" s="14">
        <v>6126</v>
      </c>
      <c r="D32" s="6" t="s">
        <v>99</v>
      </c>
      <c r="E32" s="50" t="s">
        <v>144</v>
      </c>
      <c r="F32" s="7">
        <v>7880539</v>
      </c>
      <c r="G32" s="7">
        <v>400000000</v>
      </c>
    </row>
    <row r="33" spans="1:9" s="3" customFormat="1" x14ac:dyDescent="0.2">
      <c r="A33" s="4">
        <v>6</v>
      </c>
      <c r="B33" s="21">
        <v>0</v>
      </c>
      <c r="C33" s="5">
        <v>6127</v>
      </c>
      <c r="D33" s="6" t="s">
        <v>101</v>
      </c>
      <c r="E33" s="50" t="s">
        <v>144</v>
      </c>
      <c r="F33" s="7">
        <v>7880539</v>
      </c>
      <c r="G33" s="7">
        <v>94484740</v>
      </c>
    </row>
    <row r="34" spans="1:9" s="3" customFormat="1" x14ac:dyDescent="0.2">
      <c r="A34" s="4">
        <v>6</v>
      </c>
      <c r="B34" s="21">
        <v>0</v>
      </c>
      <c r="C34" s="5">
        <v>6127</v>
      </c>
      <c r="D34" s="6" t="s">
        <v>100</v>
      </c>
      <c r="E34" s="50" t="s">
        <v>144</v>
      </c>
      <c r="F34" s="7">
        <v>7880539</v>
      </c>
      <c r="G34" s="7">
        <v>20000000</v>
      </c>
    </row>
    <row r="35" spans="1:9" s="3" customFormat="1" ht="25.5" x14ac:dyDescent="0.2">
      <c r="A35" s="4">
        <v>6</v>
      </c>
      <c r="B35" s="21">
        <v>0</v>
      </c>
      <c r="C35" s="5">
        <v>6127</v>
      </c>
      <c r="D35" s="6" t="s">
        <v>61</v>
      </c>
      <c r="E35" s="50" t="s">
        <v>144</v>
      </c>
      <c r="F35" s="7">
        <v>7880539</v>
      </c>
      <c r="G35" s="7">
        <v>100082416</v>
      </c>
    </row>
    <row r="36" spans="1:9" s="3" customFormat="1" ht="25.5" x14ac:dyDescent="0.2">
      <c r="A36" s="4">
        <v>6</v>
      </c>
      <c r="B36" s="21">
        <v>0</v>
      </c>
      <c r="C36" s="5">
        <v>6151</v>
      </c>
      <c r="D36" s="6" t="s">
        <v>102</v>
      </c>
      <c r="E36" s="50" t="s">
        <v>145</v>
      </c>
      <c r="F36" s="7">
        <v>4865122</v>
      </c>
      <c r="G36" s="7">
        <v>21000000</v>
      </c>
    </row>
    <row r="37" spans="1:9" s="3" customFormat="1" ht="25.5" x14ac:dyDescent="0.2">
      <c r="A37" s="4">
        <v>6</v>
      </c>
      <c r="B37" s="21">
        <v>0</v>
      </c>
      <c r="C37" s="5">
        <v>6151</v>
      </c>
      <c r="D37" s="6" t="s">
        <v>103</v>
      </c>
      <c r="E37" s="50" t="s">
        <v>144</v>
      </c>
      <c r="F37" s="7">
        <v>7880539</v>
      </c>
      <c r="G37" s="7">
        <v>148412398</v>
      </c>
    </row>
    <row r="38" spans="1:9" s="3" customFormat="1" ht="25.5" x14ac:dyDescent="0.2">
      <c r="A38" s="4">
        <v>6</v>
      </c>
      <c r="B38" s="21">
        <v>0</v>
      </c>
      <c r="C38" s="5">
        <v>6151</v>
      </c>
      <c r="D38" s="6" t="s">
        <v>104</v>
      </c>
      <c r="E38" s="50" t="s">
        <v>145</v>
      </c>
      <c r="F38" s="7">
        <v>4865122</v>
      </c>
      <c r="G38" s="7">
        <v>50000000</v>
      </c>
    </row>
    <row r="39" spans="1:9" s="3" customFormat="1" ht="25.5" x14ac:dyDescent="0.2">
      <c r="A39" s="4">
        <v>6</v>
      </c>
      <c r="B39" s="21">
        <v>0</v>
      </c>
      <c r="C39" s="5">
        <v>6151</v>
      </c>
      <c r="D39" s="6" t="s">
        <v>62</v>
      </c>
      <c r="E39" s="50" t="s">
        <v>144</v>
      </c>
      <c r="F39" s="7">
        <v>7880539</v>
      </c>
      <c r="G39" s="7">
        <v>297618597</v>
      </c>
    </row>
    <row r="40" spans="1:9" s="3" customFormat="1" ht="38.25" x14ac:dyDescent="0.2">
      <c r="A40" s="4">
        <v>6</v>
      </c>
      <c r="B40" s="21">
        <v>0</v>
      </c>
      <c r="C40" s="5">
        <v>6151</v>
      </c>
      <c r="D40" s="6" t="s">
        <v>63</v>
      </c>
      <c r="E40" s="50" t="s">
        <v>144</v>
      </c>
      <c r="F40" s="7">
        <v>7880539</v>
      </c>
      <c r="G40" s="7">
        <v>496030996</v>
      </c>
    </row>
    <row r="41" spans="1:9" s="3" customFormat="1" ht="25.5" x14ac:dyDescent="0.2">
      <c r="A41" s="4">
        <v>6</v>
      </c>
      <c r="B41" s="21">
        <v>0</v>
      </c>
      <c r="C41" s="5">
        <v>6151</v>
      </c>
      <c r="D41" s="6" t="s">
        <v>105</v>
      </c>
      <c r="E41" s="50" t="s">
        <v>145</v>
      </c>
      <c r="F41" s="7">
        <v>4865122</v>
      </c>
      <c r="G41" s="7">
        <v>50000000</v>
      </c>
    </row>
    <row r="42" spans="1:9" x14ac:dyDescent="0.2">
      <c r="A42" s="4">
        <v>6</v>
      </c>
      <c r="B42" s="21">
        <v>0</v>
      </c>
      <c r="C42" s="5">
        <v>6152</v>
      </c>
      <c r="D42" s="6" t="s">
        <v>106</v>
      </c>
      <c r="E42" s="50" t="s">
        <v>144</v>
      </c>
      <c r="F42" s="7">
        <v>7880539</v>
      </c>
      <c r="G42" s="7">
        <v>15000000</v>
      </c>
    </row>
    <row r="43" spans="1:9" ht="25.5" x14ac:dyDescent="0.2">
      <c r="A43" s="4">
        <v>6</v>
      </c>
      <c r="B43" s="21">
        <v>0</v>
      </c>
      <c r="C43" s="5">
        <v>6195</v>
      </c>
      <c r="D43" s="6" t="s">
        <v>9</v>
      </c>
      <c r="E43" s="50" t="s">
        <v>144</v>
      </c>
      <c r="F43" s="7">
        <v>7880539</v>
      </c>
      <c r="G43" s="7">
        <v>60000000</v>
      </c>
    </row>
    <row r="44" spans="1:9" ht="25.5" x14ac:dyDescent="0.2">
      <c r="A44" s="4">
        <v>6</v>
      </c>
      <c r="B44" s="21">
        <v>0</v>
      </c>
      <c r="C44" s="5">
        <v>6195</v>
      </c>
      <c r="D44" s="6" t="s">
        <v>10</v>
      </c>
      <c r="E44" s="50" t="s">
        <v>144</v>
      </c>
      <c r="F44" s="7">
        <v>7880539</v>
      </c>
      <c r="G44" s="7">
        <v>60000000</v>
      </c>
    </row>
    <row r="45" spans="1:9" ht="25.5" x14ac:dyDescent="0.2">
      <c r="A45" s="4">
        <v>6</v>
      </c>
      <c r="B45" s="21">
        <v>0</v>
      </c>
      <c r="C45" s="5">
        <v>6195</v>
      </c>
      <c r="D45" s="6" t="s">
        <v>107</v>
      </c>
      <c r="E45" s="50" t="s">
        <v>144</v>
      </c>
      <c r="F45" s="7">
        <v>7880539</v>
      </c>
      <c r="G45" s="7">
        <v>8000000</v>
      </c>
    </row>
    <row r="46" spans="1:9" ht="25.5" x14ac:dyDescent="0.2">
      <c r="A46" s="4">
        <v>6</v>
      </c>
      <c r="B46" s="21">
        <v>0</v>
      </c>
      <c r="C46" s="5">
        <v>7911</v>
      </c>
      <c r="D46" s="6" t="s">
        <v>108</v>
      </c>
      <c r="E46" s="50" t="s">
        <v>144</v>
      </c>
      <c r="F46" s="7">
        <v>7880539</v>
      </c>
      <c r="G46" s="7">
        <v>14273602</v>
      </c>
    </row>
    <row r="47" spans="1:9" ht="25.5" x14ac:dyDescent="0.2">
      <c r="A47" s="4">
        <v>6</v>
      </c>
      <c r="B47" s="21">
        <v>0</v>
      </c>
      <c r="C47" s="5">
        <v>7991</v>
      </c>
      <c r="D47" s="6" t="s">
        <v>109</v>
      </c>
      <c r="E47" s="50" t="s">
        <v>144</v>
      </c>
      <c r="F47" s="7">
        <v>7880539</v>
      </c>
      <c r="G47" s="7">
        <v>6000000</v>
      </c>
      <c r="I47" s="47"/>
    </row>
    <row r="48" spans="1:9" ht="25.5" x14ac:dyDescent="0.2">
      <c r="A48" s="4">
        <v>6</v>
      </c>
      <c r="B48" s="21">
        <v>0</v>
      </c>
      <c r="C48" s="5">
        <v>7991</v>
      </c>
      <c r="D48" s="6" t="s">
        <v>64</v>
      </c>
      <c r="E48" s="50" t="s">
        <v>144</v>
      </c>
      <c r="F48" s="7">
        <v>7880539</v>
      </c>
      <c r="G48" s="7">
        <v>350000000</v>
      </c>
    </row>
    <row r="49" spans="1:7" x14ac:dyDescent="0.2">
      <c r="A49" s="4">
        <v>6</v>
      </c>
      <c r="B49" s="21">
        <v>0</v>
      </c>
      <c r="C49" s="5">
        <v>7991</v>
      </c>
      <c r="D49" s="6" t="s">
        <v>110</v>
      </c>
      <c r="E49" s="50" t="s">
        <v>144</v>
      </c>
      <c r="F49" s="7">
        <v>7880539</v>
      </c>
      <c r="G49" s="7">
        <v>335412116.45000005</v>
      </c>
    </row>
    <row r="50" spans="1:7" ht="38.25" x14ac:dyDescent="0.2">
      <c r="A50" s="4">
        <v>6</v>
      </c>
      <c r="B50" s="21">
        <v>0</v>
      </c>
      <c r="C50" s="5">
        <v>7992</v>
      </c>
      <c r="D50" s="6" t="s">
        <v>35</v>
      </c>
      <c r="E50" s="50" t="s">
        <v>144</v>
      </c>
      <c r="F50" s="7">
        <v>7880539</v>
      </c>
      <c r="G50" s="7">
        <v>208745893</v>
      </c>
    </row>
    <row r="51" spans="1:7" ht="25.5" x14ac:dyDescent="0.2">
      <c r="A51" s="4">
        <v>6</v>
      </c>
      <c r="B51" s="21">
        <v>0</v>
      </c>
      <c r="C51" s="5">
        <v>7996</v>
      </c>
      <c r="D51" s="6" t="s">
        <v>111</v>
      </c>
      <c r="E51" s="50" t="s">
        <v>144</v>
      </c>
      <c r="F51" s="7">
        <v>7880539</v>
      </c>
      <c r="G51" s="7">
        <v>40000000</v>
      </c>
    </row>
    <row r="52" spans="1:7" ht="25.5" x14ac:dyDescent="0.2">
      <c r="A52" s="4">
        <v>6</v>
      </c>
      <c r="B52" s="21">
        <v>0</v>
      </c>
      <c r="C52" s="5">
        <v>7996</v>
      </c>
      <c r="D52" s="6" t="s">
        <v>112</v>
      </c>
      <c r="E52" s="50" t="s">
        <v>145</v>
      </c>
      <c r="F52" s="7">
        <v>4865122</v>
      </c>
      <c r="G52" s="7">
        <v>100000000</v>
      </c>
    </row>
    <row r="53" spans="1:7" ht="38.25" x14ac:dyDescent="0.2">
      <c r="A53" s="4">
        <v>6</v>
      </c>
      <c r="B53" s="21">
        <v>0</v>
      </c>
      <c r="C53" s="5">
        <v>7996</v>
      </c>
      <c r="D53" s="6" t="s">
        <v>113</v>
      </c>
      <c r="E53" s="50" t="s">
        <v>145</v>
      </c>
      <c r="F53" s="7">
        <v>4865122</v>
      </c>
      <c r="G53" s="7">
        <v>108778931</v>
      </c>
    </row>
    <row r="54" spans="1:7" ht="15" x14ac:dyDescent="0.2">
      <c r="A54" s="26" t="s">
        <v>11</v>
      </c>
      <c r="B54" s="30"/>
      <c r="C54" s="27"/>
      <c r="D54" s="28"/>
      <c r="E54" s="9"/>
      <c r="F54" s="9"/>
      <c r="G54" s="9">
        <f>+SUBTOTAL(9,G18:G53)</f>
        <v>4640105270.4499998</v>
      </c>
    </row>
    <row r="55" spans="1:7" ht="15.75" x14ac:dyDescent="0.2">
      <c r="A55" s="10"/>
      <c r="B55" s="31"/>
      <c r="C55" s="10"/>
      <c r="D55" s="10"/>
      <c r="E55" s="10"/>
      <c r="F55" s="10"/>
      <c r="G55" s="10"/>
    </row>
    <row r="56" spans="1:7" ht="15.75" x14ac:dyDescent="0.2">
      <c r="A56" s="12" t="s">
        <v>57</v>
      </c>
      <c r="B56" s="33"/>
      <c r="C56" s="12"/>
      <c r="D56" s="12"/>
      <c r="E56" s="12"/>
      <c r="F56" s="12"/>
      <c r="G56" s="12"/>
    </row>
    <row r="57" spans="1:7" ht="38.25" x14ac:dyDescent="0.2">
      <c r="A57" s="4">
        <v>6</v>
      </c>
      <c r="B57" s="21">
        <v>15</v>
      </c>
      <c r="C57" s="5">
        <v>4156</v>
      </c>
      <c r="D57" s="6" t="s">
        <v>30</v>
      </c>
      <c r="E57" s="50" t="s">
        <v>144</v>
      </c>
      <c r="F57" s="7">
        <v>7880539</v>
      </c>
      <c r="G57" s="7">
        <v>87759560</v>
      </c>
    </row>
    <row r="58" spans="1:7" ht="38.25" x14ac:dyDescent="0.2">
      <c r="A58" s="4">
        <v>6</v>
      </c>
      <c r="B58" s="21">
        <v>15</v>
      </c>
      <c r="C58" s="5">
        <v>4156</v>
      </c>
      <c r="D58" s="6" t="s">
        <v>31</v>
      </c>
      <c r="E58" s="50" t="s">
        <v>144</v>
      </c>
      <c r="F58" s="7">
        <v>7880539</v>
      </c>
      <c r="G58" s="7">
        <v>417283335</v>
      </c>
    </row>
    <row r="59" spans="1:7" s="8" customFormat="1" ht="38.25" x14ac:dyDescent="0.2">
      <c r="A59" s="4">
        <v>6</v>
      </c>
      <c r="B59" s="21">
        <v>15</v>
      </c>
      <c r="C59" s="5">
        <v>4156</v>
      </c>
      <c r="D59" s="6" t="s">
        <v>32</v>
      </c>
      <c r="E59" s="50" t="s">
        <v>144</v>
      </c>
      <c r="F59" s="7">
        <v>7880539</v>
      </c>
      <c r="G59" s="7">
        <v>24626637</v>
      </c>
    </row>
    <row r="60" spans="1:7" ht="15" x14ac:dyDescent="0.2">
      <c r="A60" s="26" t="s">
        <v>150</v>
      </c>
      <c r="B60" s="30"/>
      <c r="C60" s="27"/>
      <c r="D60" s="28"/>
      <c r="E60" s="9"/>
      <c r="F60" s="9"/>
      <c r="G60" s="9">
        <f t="shared" ref="G60" si="1">+SUBTOTAL(9,G57:G59)</f>
        <v>529669532</v>
      </c>
    </row>
    <row r="61" spans="1:7" ht="15.75" x14ac:dyDescent="0.2">
      <c r="A61" s="10"/>
      <c r="B61" s="31"/>
      <c r="C61" s="10"/>
      <c r="D61" s="10"/>
      <c r="E61" s="22"/>
      <c r="F61" s="22"/>
      <c r="G61" s="22"/>
    </row>
    <row r="62" spans="1:7" ht="15.75" x14ac:dyDescent="0.2">
      <c r="A62" s="12" t="s">
        <v>23</v>
      </c>
      <c r="B62" s="33"/>
      <c r="C62" s="12"/>
      <c r="D62" s="12"/>
      <c r="E62" s="12"/>
      <c r="F62" s="12"/>
      <c r="G62" s="12"/>
    </row>
    <row r="63" spans="1:7" ht="25.5" x14ac:dyDescent="0.2">
      <c r="A63" s="4">
        <v>8</v>
      </c>
      <c r="B63" s="21">
        <v>0</v>
      </c>
      <c r="C63" s="5">
        <v>7996</v>
      </c>
      <c r="D63" s="6" t="s">
        <v>111</v>
      </c>
      <c r="E63" s="50" t="s">
        <v>144</v>
      </c>
      <c r="F63" s="7">
        <v>7880539</v>
      </c>
      <c r="G63" s="7">
        <v>40000000</v>
      </c>
    </row>
    <row r="64" spans="1:7" ht="15" x14ac:dyDescent="0.2">
      <c r="A64" s="26" t="s">
        <v>151</v>
      </c>
      <c r="B64" s="30"/>
      <c r="C64" s="27"/>
      <c r="D64" s="28"/>
      <c r="E64" s="9"/>
      <c r="F64" s="9"/>
      <c r="G64" s="9">
        <f t="shared" ref="G64" si="2">+SUBTOTAL(9,G63:G63)</f>
        <v>40000000</v>
      </c>
    </row>
    <row r="65" spans="1:7" ht="15.75" x14ac:dyDescent="0.2">
      <c r="A65" s="10"/>
      <c r="B65" s="31"/>
      <c r="C65" s="10"/>
      <c r="D65" s="10"/>
      <c r="E65" s="15"/>
      <c r="F65" s="15"/>
      <c r="G65" s="15"/>
    </row>
    <row r="66" spans="1:7" ht="15.75" x14ac:dyDescent="0.2">
      <c r="A66" s="12" t="s">
        <v>12</v>
      </c>
      <c r="B66" s="33"/>
      <c r="C66" s="12"/>
      <c r="D66" s="12"/>
      <c r="E66" s="12"/>
      <c r="F66" s="12"/>
      <c r="G66" s="12"/>
    </row>
    <row r="67" spans="1:7" s="8" customFormat="1" ht="25.5" x14ac:dyDescent="0.2">
      <c r="A67" s="4">
        <v>9</v>
      </c>
      <c r="B67" s="21">
        <v>0</v>
      </c>
      <c r="C67" s="5">
        <v>4311</v>
      </c>
      <c r="D67" s="6" t="s">
        <v>65</v>
      </c>
      <c r="E67" s="50" t="s">
        <v>144</v>
      </c>
      <c r="F67" s="7">
        <v>7880539</v>
      </c>
      <c r="G67" s="7">
        <v>983000</v>
      </c>
    </row>
    <row r="68" spans="1:7" s="8" customFormat="1" ht="25.5" x14ac:dyDescent="0.2">
      <c r="A68" s="4">
        <v>9</v>
      </c>
      <c r="B68" s="21">
        <v>0</v>
      </c>
      <c r="C68" s="5">
        <v>4311</v>
      </c>
      <c r="D68" s="6" t="s">
        <v>74</v>
      </c>
      <c r="E68" s="50" t="s">
        <v>144</v>
      </c>
      <c r="F68" s="7">
        <v>7880539</v>
      </c>
      <c r="G68" s="7">
        <v>1000000</v>
      </c>
    </row>
    <row r="69" spans="1:7" s="8" customFormat="1" ht="25.5" x14ac:dyDescent="0.2">
      <c r="A69" s="4">
        <v>9</v>
      </c>
      <c r="B69" s="21">
        <v>0</v>
      </c>
      <c r="C69" s="5">
        <v>4311</v>
      </c>
      <c r="D69" s="6" t="s">
        <v>67</v>
      </c>
      <c r="E69" s="50" t="s">
        <v>144</v>
      </c>
      <c r="F69" s="7">
        <v>7880539</v>
      </c>
      <c r="G69" s="7">
        <v>1000000</v>
      </c>
    </row>
    <row r="70" spans="1:7" s="8" customFormat="1" ht="25.5" x14ac:dyDescent="0.2">
      <c r="A70" s="4">
        <v>9</v>
      </c>
      <c r="B70" s="21">
        <v>0</v>
      </c>
      <c r="C70" s="5">
        <v>4311</v>
      </c>
      <c r="D70" s="6" t="s">
        <v>68</v>
      </c>
      <c r="E70" s="50" t="s">
        <v>144</v>
      </c>
      <c r="F70" s="7">
        <v>7880539</v>
      </c>
      <c r="G70" s="7">
        <v>800000</v>
      </c>
    </row>
    <row r="71" spans="1:7" s="8" customFormat="1" ht="38.25" x14ac:dyDescent="0.2">
      <c r="A71" s="4">
        <v>9</v>
      </c>
      <c r="B71" s="21">
        <v>0</v>
      </c>
      <c r="C71" s="5">
        <v>4311</v>
      </c>
      <c r="D71" s="6" t="s">
        <v>69</v>
      </c>
      <c r="E71" s="50" t="s">
        <v>144</v>
      </c>
      <c r="F71" s="7">
        <v>7880539</v>
      </c>
      <c r="G71" s="7">
        <v>11000000</v>
      </c>
    </row>
    <row r="72" spans="1:7" s="8" customFormat="1" ht="25.5" x14ac:dyDescent="0.2">
      <c r="A72" s="4">
        <v>9</v>
      </c>
      <c r="B72" s="21">
        <v>0</v>
      </c>
      <c r="C72" s="5">
        <v>4311</v>
      </c>
      <c r="D72" s="6" t="s">
        <v>38</v>
      </c>
      <c r="E72" s="50" t="s">
        <v>144</v>
      </c>
      <c r="F72" s="7">
        <v>7880539</v>
      </c>
      <c r="G72" s="7">
        <v>3000000</v>
      </c>
    </row>
    <row r="73" spans="1:7" s="8" customFormat="1" ht="25.5" x14ac:dyDescent="0.2">
      <c r="A73" s="4">
        <v>9</v>
      </c>
      <c r="B73" s="21">
        <v>0</v>
      </c>
      <c r="C73" s="5">
        <v>4311</v>
      </c>
      <c r="D73" s="6" t="s">
        <v>26</v>
      </c>
      <c r="E73" s="50" t="s">
        <v>144</v>
      </c>
      <c r="F73" s="7">
        <v>7880539</v>
      </c>
      <c r="G73" s="7">
        <v>6000000</v>
      </c>
    </row>
    <row r="74" spans="1:7" s="8" customFormat="1" ht="38.25" x14ac:dyDescent="0.2">
      <c r="A74" s="4">
        <v>9</v>
      </c>
      <c r="B74" s="21">
        <v>0</v>
      </c>
      <c r="C74" s="5">
        <v>4311</v>
      </c>
      <c r="D74" s="6" t="s">
        <v>70</v>
      </c>
      <c r="E74" s="50" t="s">
        <v>144</v>
      </c>
      <c r="F74" s="7">
        <v>7880539</v>
      </c>
      <c r="G74" s="7">
        <v>1000000</v>
      </c>
    </row>
    <row r="75" spans="1:7" s="8" customFormat="1" ht="25.5" x14ac:dyDescent="0.2">
      <c r="A75" s="4">
        <v>9</v>
      </c>
      <c r="B75" s="21">
        <v>0</v>
      </c>
      <c r="C75" s="5">
        <v>4311</v>
      </c>
      <c r="D75" s="6" t="s">
        <v>71</v>
      </c>
      <c r="E75" s="50" t="s">
        <v>144</v>
      </c>
      <c r="F75" s="7">
        <v>7880539</v>
      </c>
      <c r="G75" s="7">
        <v>2097767.7000000002</v>
      </c>
    </row>
    <row r="76" spans="1:7" s="8" customFormat="1" ht="38.25" x14ac:dyDescent="0.2">
      <c r="A76" s="4">
        <v>9</v>
      </c>
      <c r="B76" s="21">
        <v>0</v>
      </c>
      <c r="C76" s="5">
        <v>4311</v>
      </c>
      <c r="D76" s="6" t="s">
        <v>72</v>
      </c>
      <c r="E76" s="50" t="s">
        <v>144</v>
      </c>
      <c r="F76" s="7">
        <v>7880539</v>
      </c>
      <c r="G76" s="7">
        <v>25000000</v>
      </c>
    </row>
    <row r="77" spans="1:7" s="8" customFormat="1" ht="25.5" x14ac:dyDescent="0.2">
      <c r="A77" s="4">
        <v>9</v>
      </c>
      <c r="B77" s="21">
        <v>0</v>
      </c>
      <c r="C77" s="5">
        <v>4311</v>
      </c>
      <c r="D77" s="6" t="s">
        <v>66</v>
      </c>
      <c r="E77" s="50" t="s">
        <v>144</v>
      </c>
      <c r="F77" s="7">
        <v>7880539</v>
      </c>
      <c r="G77" s="7">
        <v>25000000</v>
      </c>
    </row>
    <row r="78" spans="1:7" s="8" customFormat="1" ht="25.5" x14ac:dyDescent="0.2">
      <c r="A78" s="4">
        <v>9</v>
      </c>
      <c r="B78" s="21">
        <v>0</v>
      </c>
      <c r="C78" s="5">
        <v>4311</v>
      </c>
      <c r="D78" s="6" t="s">
        <v>75</v>
      </c>
      <c r="E78" s="50" t="s">
        <v>144</v>
      </c>
      <c r="F78" s="7">
        <v>7880539</v>
      </c>
      <c r="G78" s="7">
        <v>25000000</v>
      </c>
    </row>
    <row r="79" spans="1:7" s="8" customFormat="1" ht="25.5" x14ac:dyDescent="0.2">
      <c r="A79" s="4">
        <v>9</v>
      </c>
      <c r="B79" s="21">
        <v>0</v>
      </c>
      <c r="C79" s="5">
        <v>4311</v>
      </c>
      <c r="D79" s="6" t="s">
        <v>76</v>
      </c>
      <c r="E79" s="50" t="s">
        <v>144</v>
      </c>
      <c r="F79" s="7">
        <v>7880539</v>
      </c>
      <c r="G79" s="7">
        <v>25000000</v>
      </c>
    </row>
    <row r="80" spans="1:7" s="8" customFormat="1" ht="25.5" x14ac:dyDescent="0.2">
      <c r="A80" s="4">
        <v>9</v>
      </c>
      <c r="B80" s="21">
        <v>0</v>
      </c>
      <c r="C80" s="5">
        <v>4311</v>
      </c>
      <c r="D80" s="6" t="s">
        <v>114</v>
      </c>
      <c r="E80" s="50" t="s">
        <v>144</v>
      </c>
      <c r="F80" s="7">
        <v>7880539</v>
      </c>
      <c r="G80" s="7">
        <v>75000000</v>
      </c>
    </row>
    <row r="81" spans="1:7" s="8" customFormat="1" ht="25.5" x14ac:dyDescent="0.2">
      <c r="A81" s="4">
        <v>9</v>
      </c>
      <c r="B81" s="21">
        <v>0</v>
      </c>
      <c r="C81" s="5">
        <v>4311</v>
      </c>
      <c r="D81" s="6" t="s">
        <v>115</v>
      </c>
      <c r="E81" s="50" t="s">
        <v>144</v>
      </c>
      <c r="F81" s="7">
        <v>7880539</v>
      </c>
      <c r="G81" s="7">
        <v>25000000</v>
      </c>
    </row>
    <row r="82" spans="1:7" s="8" customFormat="1" ht="25.5" x14ac:dyDescent="0.2">
      <c r="A82" s="4">
        <v>9</v>
      </c>
      <c r="B82" s="21">
        <v>0</v>
      </c>
      <c r="C82" s="5">
        <v>4311</v>
      </c>
      <c r="D82" s="6" t="s">
        <v>73</v>
      </c>
      <c r="E82" s="50" t="s">
        <v>144</v>
      </c>
      <c r="F82" s="7">
        <v>7880539</v>
      </c>
      <c r="G82" s="7">
        <v>75000000</v>
      </c>
    </row>
    <row r="83" spans="1:7" s="8" customFormat="1" ht="25.5" x14ac:dyDescent="0.2">
      <c r="A83" s="4">
        <v>9</v>
      </c>
      <c r="B83" s="21">
        <v>0</v>
      </c>
      <c r="C83" s="5">
        <v>4311</v>
      </c>
      <c r="D83" s="6" t="s">
        <v>116</v>
      </c>
      <c r="E83" s="50" t="s">
        <v>144</v>
      </c>
      <c r="F83" s="7">
        <v>7880539</v>
      </c>
      <c r="G83" s="7">
        <v>25000000</v>
      </c>
    </row>
    <row r="84" spans="1:7" s="8" customFormat="1" ht="25.5" x14ac:dyDescent="0.2">
      <c r="A84" s="4">
        <v>9</v>
      </c>
      <c r="B84" s="21">
        <v>0</v>
      </c>
      <c r="C84" s="5">
        <v>4314</v>
      </c>
      <c r="D84" s="6" t="s">
        <v>117</v>
      </c>
      <c r="E84" s="50" t="s">
        <v>144</v>
      </c>
      <c r="F84" s="7">
        <v>7880539</v>
      </c>
      <c r="G84" s="7">
        <v>4988500</v>
      </c>
    </row>
    <row r="85" spans="1:7" s="8" customFormat="1" ht="38.25" x14ac:dyDescent="0.2">
      <c r="A85" s="4">
        <v>9</v>
      </c>
      <c r="B85" s="21">
        <v>0</v>
      </c>
      <c r="C85" s="5">
        <v>4314</v>
      </c>
      <c r="D85" s="6" t="s">
        <v>39</v>
      </c>
      <c r="E85" s="50" t="s">
        <v>144</v>
      </c>
      <c r="F85" s="7">
        <v>7880539</v>
      </c>
      <c r="G85" s="7">
        <v>9301996</v>
      </c>
    </row>
    <row r="86" spans="1:7" s="8" customFormat="1" ht="25.5" x14ac:dyDescent="0.2">
      <c r="A86" s="4">
        <v>9</v>
      </c>
      <c r="B86" s="21">
        <v>0</v>
      </c>
      <c r="C86" s="5">
        <v>4314</v>
      </c>
      <c r="D86" s="6" t="s">
        <v>40</v>
      </c>
      <c r="E86" s="50" t="s">
        <v>144</v>
      </c>
      <c r="F86" s="7">
        <v>7880539</v>
      </c>
      <c r="G86" s="7">
        <v>2097704</v>
      </c>
    </row>
    <row r="87" spans="1:7" s="8" customFormat="1" ht="25.5" x14ac:dyDescent="0.2">
      <c r="A87" s="4">
        <v>9</v>
      </c>
      <c r="B87" s="21">
        <v>0</v>
      </c>
      <c r="C87" s="5">
        <v>4314</v>
      </c>
      <c r="D87" s="6" t="s">
        <v>41</v>
      </c>
      <c r="E87" s="50" t="s">
        <v>144</v>
      </c>
      <c r="F87" s="7">
        <v>7880539</v>
      </c>
      <c r="G87" s="7">
        <v>1794277.17</v>
      </c>
    </row>
    <row r="88" spans="1:7" s="8" customFormat="1" ht="25.5" x14ac:dyDescent="0.2">
      <c r="A88" s="4">
        <v>9</v>
      </c>
      <c r="B88" s="21">
        <v>0</v>
      </c>
      <c r="C88" s="5">
        <v>4314</v>
      </c>
      <c r="D88" s="6" t="s">
        <v>118</v>
      </c>
      <c r="E88" s="50" t="s">
        <v>144</v>
      </c>
      <c r="F88" s="7">
        <v>7880539</v>
      </c>
      <c r="G88" s="7">
        <v>27749466.960000001</v>
      </c>
    </row>
    <row r="89" spans="1:7" s="8" customFormat="1" ht="25.5" x14ac:dyDescent="0.2">
      <c r="A89" s="4">
        <v>9</v>
      </c>
      <c r="B89" s="21">
        <v>0</v>
      </c>
      <c r="C89" s="5">
        <v>4314</v>
      </c>
      <c r="D89" s="6" t="s">
        <v>42</v>
      </c>
      <c r="E89" s="50" t="s">
        <v>144</v>
      </c>
      <c r="F89" s="7">
        <v>7880539</v>
      </c>
      <c r="G89" s="7">
        <v>69549636</v>
      </c>
    </row>
    <row r="90" spans="1:7" s="8" customFormat="1" ht="25.5" x14ac:dyDescent="0.2">
      <c r="A90" s="4">
        <v>9</v>
      </c>
      <c r="B90" s="21">
        <v>0</v>
      </c>
      <c r="C90" s="5">
        <v>4314</v>
      </c>
      <c r="D90" s="6" t="s">
        <v>43</v>
      </c>
      <c r="E90" s="50" t="s">
        <v>144</v>
      </c>
      <c r="F90" s="7">
        <v>7880539</v>
      </c>
      <c r="G90" s="7">
        <v>36742200</v>
      </c>
    </row>
    <row r="91" spans="1:7" s="8" customFormat="1" ht="15" x14ac:dyDescent="0.2">
      <c r="A91" s="4">
        <v>9</v>
      </c>
      <c r="B91" s="21">
        <v>0</v>
      </c>
      <c r="C91" s="5">
        <v>4314</v>
      </c>
      <c r="D91" s="6" t="s">
        <v>77</v>
      </c>
      <c r="E91" s="50" t="s">
        <v>144</v>
      </c>
      <c r="F91" s="7">
        <v>7880539</v>
      </c>
      <c r="G91" s="7">
        <v>110279664.72</v>
      </c>
    </row>
    <row r="92" spans="1:7" s="8" customFormat="1" ht="15" x14ac:dyDescent="0.2">
      <c r="A92" s="4">
        <v>9</v>
      </c>
      <c r="B92" s="21">
        <v>0</v>
      </c>
      <c r="C92" s="5">
        <v>4314</v>
      </c>
      <c r="D92" s="6" t="s">
        <v>78</v>
      </c>
      <c r="E92" s="50" t="s">
        <v>144</v>
      </c>
      <c r="F92" s="7">
        <v>7880539</v>
      </c>
      <c r="G92" s="7">
        <v>7253141.9900000002</v>
      </c>
    </row>
    <row r="93" spans="1:7" s="8" customFormat="1" ht="15" x14ac:dyDescent="0.2">
      <c r="A93" s="4">
        <v>9</v>
      </c>
      <c r="B93" s="21">
        <v>0</v>
      </c>
      <c r="C93" s="5">
        <v>4314</v>
      </c>
      <c r="D93" s="6" t="s">
        <v>79</v>
      </c>
      <c r="E93" s="50" t="s">
        <v>144</v>
      </c>
      <c r="F93" s="7">
        <v>7880539</v>
      </c>
      <c r="G93" s="7">
        <v>1700000</v>
      </c>
    </row>
    <row r="94" spans="1:7" s="8" customFormat="1" ht="15" x14ac:dyDescent="0.2">
      <c r="A94" s="4">
        <v>9</v>
      </c>
      <c r="B94" s="21">
        <v>0</v>
      </c>
      <c r="C94" s="5">
        <v>4315</v>
      </c>
      <c r="D94" s="6" t="s">
        <v>80</v>
      </c>
      <c r="E94" s="50" t="s">
        <v>144</v>
      </c>
      <c r="F94" s="7">
        <v>7880539</v>
      </c>
      <c r="G94" s="7">
        <v>9302233.3000000007</v>
      </c>
    </row>
    <row r="95" spans="1:7" s="8" customFormat="1" ht="15" x14ac:dyDescent="0.2">
      <c r="A95" s="4">
        <v>9</v>
      </c>
      <c r="B95" s="21">
        <v>0</v>
      </c>
      <c r="C95" s="5">
        <v>6121</v>
      </c>
      <c r="D95" s="6" t="s">
        <v>55</v>
      </c>
      <c r="E95" s="50" t="s">
        <v>144</v>
      </c>
      <c r="F95" s="7">
        <v>7880539</v>
      </c>
      <c r="G95" s="7">
        <v>10000000</v>
      </c>
    </row>
    <row r="96" spans="1:7" s="8" customFormat="1" ht="15" x14ac:dyDescent="0.2">
      <c r="A96" s="4">
        <v>9</v>
      </c>
      <c r="B96" s="21">
        <v>0</v>
      </c>
      <c r="C96" s="5">
        <v>6133</v>
      </c>
      <c r="D96" s="6" t="s">
        <v>81</v>
      </c>
      <c r="E96" s="50" t="s">
        <v>144</v>
      </c>
      <c r="F96" s="7">
        <v>7880539</v>
      </c>
      <c r="G96" s="7">
        <v>20000000</v>
      </c>
    </row>
    <row r="97" spans="1:7" s="8" customFormat="1" ht="38.25" x14ac:dyDescent="0.2">
      <c r="A97" s="4">
        <v>9</v>
      </c>
      <c r="B97" s="21">
        <v>0</v>
      </c>
      <c r="C97" s="5">
        <v>6151</v>
      </c>
      <c r="D97" s="6" t="s">
        <v>119</v>
      </c>
      <c r="E97" s="50" t="s">
        <v>144</v>
      </c>
      <c r="F97" s="7">
        <v>7880539</v>
      </c>
      <c r="G97" s="7">
        <v>75000000</v>
      </c>
    </row>
    <row r="98" spans="1:7" s="8" customFormat="1" ht="51" x14ac:dyDescent="0.2">
      <c r="A98" s="4">
        <v>9</v>
      </c>
      <c r="B98" s="21">
        <v>0</v>
      </c>
      <c r="C98" s="5">
        <v>6151</v>
      </c>
      <c r="D98" s="6" t="s">
        <v>44</v>
      </c>
      <c r="E98" s="50" t="s">
        <v>144</v>
      </c>
      <c r="F98" s="7">
        <v>7880539</v>
      </c>
      <c r="G98" s="7">
        <v>20000000</v>
      </c>
    </row>
    <row r="99" spans="1:7" s="8" customFormat="1" ht="38.25" x14ac:dyDescent="0.2">
      <c r="A99" s="4">
        <v>9</v>
      </c>
      <c r="B99" s="21">
        <v>38</v>
      </c>
      <c r="C99" s="5">
        <v>4617</v>
      </c>
      <c r="D99" s="6" t="s">
        <v>120</v>
      </c>
      <c r="E99" s="50" t="s">
        <v>144</v>
      </c>
      <c r="F99" s="7">
        <v>7880539</v>
      </c>
      <c r="G99" s="7">
        <v>16000000</v>
      </c>
    </row>
    <row r="100" spans="1:7" s="8" customFormat="1" ht="51" x14ac:dyDescent="0.2">
      <c r="A100" s="4">
        <v>9</v>
      </c>
      <c r="B100" s="21">
        <v>38</v>
      </c>
      <c r="C100" s="5">
        <v>4617</v>
      </c>
      <c r="D100" s="6" t="s">
        <v>121</v>
      </c>
      <c r="E100" s="50" t="s">
        <v>144</v>
      </c>
      <c r="F100" s="7">
        <v>7880539</v>
      </c>
      <c r="G100" s="7">
        <v>9000000</v>
      </c>
    </row>
    <row r="101" spans="1:7" s="8" customFormat="1" ht="38.25" x14ac:dyDescent="0.2">
      <c r="A101" s="4">
        <v>9</v>
      </c>
      <c r="B101" s="21">
        <v>38</v>
      </c>
      <c r="C101" s="5">
        <v>4617</v>
      </c>
      <c r="D101" s="6" t="s">
        <v>122</v>
      </c>
      <c r="E101" s="50" t="s">
        <v>144</v>
      </c>
      <c r="F101" s="7">
        <v>7880539</v>
      </c>
      <c r="G101" s="7">
        <v>4400000</v>
      </c>
    </row>
    <row r="102" spans="1:7" s="8" customFormat="1" ht="38.25" x14ac:dyDescent="0.2">
      <c r="A102" s="4">
        <v>9</v>
      </c>
      <c r="B102" s="21">
        <v>38</v>
      </c>
      <c r="C102" s="5">
        <v>4617</v>
      </c>
      <c r="D102" s="6" t="s">
        <v>123</v>
      </c>
      <c r="E102" s="50" t="s">
        <v>144</v>
      </c>
      <c r="F102" s="7">
        <v>7880539</v>
      </c>
      <c r="G102" s="7">
        <v>4175000</v>
      </c>
    </row>
    <row r="103" spans="1:7" s="8" customFormat="1" ht="38.25" x14ac:dyDescent="0.2">
      <c r="A103" s="4">
        <v>9</v>
      </c>
      <c r="B103" s="21">
        <v>38</v>
      </c>
      <c r="C103" s="5">
        <v>4617</v>
      </c>
      <c r="D103" s="6" t="s">
        <v>124</v>
      </c>
      <c r="E103" s="50" t="s">
        <v>144</v>
      </c>
      <c r="F103" s="7">
        <v>7880539</v>
      </c>
      <c r="G103" s="7">
        <v>925000</v>
      </c>
    </row>
    <row r="104" spans="1:7" s="8" customFormat="1" ht="25.5" x14ac:dyDescent="0.2">
      <c r="A104" s="4">
        <v>9</v>
      </c>
      <c r="B104" s="21">
        <v>38</v>
      </c>
      <c r="C104" s="5">
        <v>4617</v>
      </c>
      <c r="D104" s="6" t="s">
        <v>125</v>
      </c>
      <c r="E104" s="50" t="s">
        <v>144</v>
      </c>
      <c r="F104" s="7">
        <v>7880539</v>
      </c>
      <c r="G104" s="7">
        <v>1175000</v>
      </c>
    </row>
    <row r="105" spans="1:7" s="8" customFormat="1" ht="38.25" x14ac:dyDescent="0.2">
      <c r="A105" s="4">
        <v>9</v>
      </c>
      <c r="B105" s="21">
        <v>38</v>
      </c>
      <c r="C105" s="5">
        <v>4617</v>
      </c>
      <c r="D105" s="6" t="s">
        <v>126</v>
      </c>
      <c r="E105" s="50" t="s">
        <v>144</v>
      </c>
      <c r="F105" s="7">
        <v>7880539</v>
      </c>
      <c r="G105" s="7">
        <v>28308124</v>
      </c>
    </row>
    <row r="106" spans="1:7" s="8" customFormat="1" ht="38.25" x14ac:dyDescent="0.2">
      <c r="A106" s="4">
        <v>9</v>
      </c>
      <c r="B106" s="21">
        <v>38</v>
      </c>
      <c r="C106" s="5">
        <v>4617</v>
      </c>
      <c r="D106" s="6" t="s">
        <v>127</v>
      </c>
      <c r="E106" s="50" t="s">
        <v>144</v>
      </c>
      <c r="F106" s="7">
        <v>7880539</v>
      </c>
      <c r="G106" s="7">
        <v>24675000</v>
      </c>
    </row>
    <row r="107" spans="1:7" s="8" customFormat="1" ht="38.25" x14ac:dyDescent="0.2">
      <c r="A107" s="4">
        <v>9</v>
      </c>
      <c r="B107" s="21">
        <v>38</v>
      </c>
      <c r="C107" s="5">
        <v>4617</v>
      </c>
      <c r="D107" s="6" t="s">
        <v>128</v>
      </c>
      <c r="E107" s="50" t="s">
        <v>144</v>
      </c>
      <c r="F107" s="7">
        <v>7880539</v>
      </c>
      <c r="G107" s="7">
        <v>6025000</v>
      </c>
    </row>
    <row r="108" spans="1:7" s="8" customFormat="1" ht="38.25" x14ac:dyDescent="0.2">
      <c r="A108" s="4">
        <v>9</v>
      </c>
      <c r="B108" s="21">
        <v>38</v>
      </c>
      <c r="C108" s="5">
        <v>4617</v>
      </c>
      <c r="D108" s="6" t="s">
        <v>129</v>
      </c>
      <c r="E108" s="50" t="s">
        <v>144</v>
      </c>
      <c r="F108" s="7">
        <v>7880539</v>
      </c>
      <c r="G108" s="7">
        <v>90812500</v>
      </c>
    </row>
    <row r="109" spans="1:7" s="8" customFormat="1" ht="38.25" x14ac:dyDescent="0.2">
      <c r="A109" s="4">
        <v>9</v>
      </c>
      <c r="B109" s="21">
        <v>38</v>
      </c>
      <c r="C109" s="5">
        <v>4617</v>
      </c>
      <c r="D109" s="6" t="s">
        <v>130</v>
      </c>
      <c r="E109" s="50" t="s">
        <v>144</v>
      </c>
      <c r="F109" s="7">
        <v>7880539</v>
      </c>
      <c r="G109" s="7">
        <v>1866876</v>
      </c>
    </row>
    <row r="110" spans="1:7" s="8" customFormat="1" ht="25.5" x14ac:dyDescent="0.2">
      <c r="A110" s="4">
        <v>9</v>
      </c>
      <c r="B110" s="21">
        <v>38</v>
      </c>
      <c r="C110" s="5">
        <v>4617</v>
      </c>
      <c r="D110" s="6" t="s">
        <v>45</v>
      </c>
      <c r="E110" s="50" t="s">
        <v>144</v>
      </c>
      <c r="F110" s="7">
        <v>7880539</v>
      </c>
      <c r="G110" s="7">
        <v>1000000</v>
      </c>
    </row>
    <row r="111" spans="1:7" s="8" customFormat="1" ht="38.25" x14ac:dyDescent="0.2">
      <c r="A111" s="4">
        <v>9</v>
      </c>
      <c r="B111" s="21">
        <v>38</v>
      </c>
      <c r="C111" s="5">
        <v>4617</v>
      </c>
      <c r="D111" s="6" t="s">
        <v>46</v>
      </c>
      <c r="E111" s="50" t="s">
        <v>144</v>
      </c>
      <c r="F111" s="7">
        <v>7880539</v>
      </c>
      <c r="G111" s="7">
        <v>100000</v>
      </c>
    </row>
    <row r="112" spans="1:7" s="8" customFormat="1" ht="38.25" x14ac:dyDescent="0.2">
      <c r="A112" s="4">
        <v>9</v>
      </c>
      <c r="B112" s="21">
        <v>38</v>
      </c>
      <c r="C112" s="5">
        <v>4617</v>
      </c>
      <c r="D112" s="6" t="s">
        <v>47</v>
      </c>
      <c r="E112" s="50" t="s">
        <v>144</v>
      </c>
      <c r="F112" s="7">
        <v>7880539</v>
      </c>
      <c r="G112" s="7">
        <v>50000</v>
      </c>
    </row>
    <row r="113" spans="1:7" s="8" customFormat="1" ht="38.25" x14ac:dyDescent="0.2">
      <c r="A113" s="4">
        <v>9</v>
      </c>
      <c r="B113" s="21">
        <v>38</v>
      </c>
      <c r="C113" s="5">
        <v>4617</v>
      </c>
      <c r="D113" s="6" t="s">
        <v>48</v>
      </c>
      <c r="E113" s="50" t="s">
        <v>144</v>
      </c>
      <c r="F113" s="7">
        <v>7880539</v>
      </c>
      <c r="G113" s="7">
        <v>1500000</v>
      </c>
    </row>
    <row r="114" spans="1:7" ht="15" x14ac:dyDescent="0.2">
      <c r="A114" s="26" t="s">
        <v>13</v>
      </c>
      <c r="B114" s="30"/>
      <c r="C114" s="27"/>
      <c r="D114" s="28"/>
      <c r="E114" s="9"/>
      <c r="F114" s="9"/>
      <c r="G114" s="9">
        <f>+SUBTOTAL(9,G66:G113)</f>
        <v>922652087.83999991</v>
      </c>
    </row>
    <row r="115" spans="1:7" ht="15.75" x14ac:dyDescent="0.2">
      <c r="A115" s="10"/>
      <c r="B115" s="31"/>
      <c r="C115" s="10"/>
      <c r="D115" s="10"/>
      <c r="E115" s="10"/>
      <c r="F115" s="10"/>
      <c r="G115" s="10"/>
    </row>
    <row r="116" spans="1:7" ht="15.75" x14ac:dyDescent="0.2">
      <c r="A116" s="12" t="s">
        <v>14</v>
      </c>
      <c r="B116" s="33"/>
      <c r="C116" s="12"/>
      <c r="D116" s="12"/>
      <c r="E116" s="12"/>
      <c r="F116" s="12"/>
      <c r="G116" s="12"/>
    </row>
    <row r="117" spans="1:7" ht="25.5" x14ac:dyDescent="0.2">
      <c r="A117" s="4">
        <v>10</v>
      </c>
      <c r="B117" s="21">
        <v>0</v>
      </c>
      <c r="C117" s="5">
        <v>6195</v>
      </c>
      <c r="D117" s="6" t="s">
        <v>131</v>
      </c>
      <c r="E117" s="50" t="s">
        <v>144</v>
      </c>
      <c r="F117" s="7">
        <v>7880539</v>
      </c>
      <c r="G117" s="7">
        <v>19425000</v>
      </c>
    </row>
    <row r="118" spans="1:7" ht="51" x14ac:dyDescent="0.2">
      <c r="A118" s="4">
        <v>10</v>
      </c>
      <c r="B118" s="21">
        <v>0</v>
      </c>
      <c r="C118" s="5">
        <v>7996</v>
      </c>
      <c r="D118" s="6" t="s">
        <v>132</v>
      </c>
      <c r="E118" s="50" t="s">
        <v>144</v>
      </c>
      <c r="F118" s="7">
        <v>7880539</v>
      </c>
      <c r="G118" s="7">
        <v>3300000</v>
      </c>
    </row>
    <row r="119" spans="1:7" ht="63.75" x14ac:dyDescent="0.2">
      <c r="A119" s="4">
        <v>10</v>
      </c>
      <c r="B119" s="21">
        <v>0</v>
      </c>
      <c r="C119" s="5">
        <v>7996</v>
      </c>
      <c r="D119" s="6" t="s">
        <v>133</v>
      </c>
      <c r="E119" s="50" t="s">
        <v>144</v>
      </c>
      <c r="F119" s="7">
        <v>7880539</v>
      </c>
      <c r="G119" s="7">
        <v>10000000</v>
      </c>
    </row>
    <row r="120" spans="1:7" ht="51" x14ac:dyDescent="0.2">
      <c r="A120" s="4">
        <v>10</v>
      </c>
      <c r="B120" s="21">
        <v>0</v>
      </c>
      <c r="C120" s="5">
        <v>7996</v>
      </c>
      <c r="D120" s="6" t="s">
        <v>134</v>
      </c>
      <c r="E120" s="50" t="s">
        <v>144</v>
      </c>
      <c r="F120" s="7">
        <v>7880539</v>
      </c>
      <c r="G120" s="7">
        <v>3000000</v>
      </c>
    </row>
    <row r="121" spans="1:7" ht="51" x14ac:dyDescent="0.2">
      <c r="A121" s="4">
        <v>10</v>
      </c>
      <c r="B121" s="21">
        <v>0</v>
      </c>
      <c r="C121" s="5">
        <v>7996</v>
      </c>
      <c r="D121" s="6" t="s">
        <v>135</v>
      </c>
      <c r="E121" s="50" t="s">
        <v>144</v>
      </c>
      <c r="F121" s="7">
        <v>7880539</v>
      </c>
      <c r="G121" s="7">
        <v>4650000</v>
      </c>
    </row>
    <row r="122" spans="1:7" ht="63.75" x14ac:dyDescent="0.2">
      <c r="A122" s="4">
        <v>10</v>
      </c>
      <c r="B122" s="21">
        <v>0</v>
      </c>
      <c r="C122" s="5">
        <v>7996</v>
      </c>
      <c r="D122" s="6" t="s">
        <v>136</v>
      </c>
      <c r="E122" s="50" t="s">
        <v>144</v>
      </c>
      <c r="F122" s="7">
        <v>7880539</v>
      </c>
      <c r="G122" s="7">
        <v>1500000</v>
      </c>
    </row>
    <row r="123" spans="1:7" ht="51" x14ac:dyDescent="0.2">
      <c r="A123" s="4">
        <v>10</v>
      </c>
      <c r="B123" s="21">
        <v>0</v>
      </c>
      <c r="C123" s="5">
        <v>7996</v>
      </c>
      <c r="D123" s="6" t="s">
        <v>49</v>
      </c>
      <c r="E123" s="50" t="s">
        <v>144</v>
      </c>
      <c r="F123" s="7">
        <v>7880539</v>
      </c>
      <c r="G123" s="7">
        <v>1000000</v>
      </c>
    </row>
    <row r="124" spans="1:7" ht="51" x14ac:dyDescent="0.2">
      <c r="A124" s="4">
        <v>10</v>
      </c>
      <c r="B124" s="21">
        <v>0</v>
      </c>
      <c r="C124" s="5">
        <v>7996</v>
      </c>
      <c r="D124" s="6" t="s">
        <v>50</v>
      </c>
      <c r="E124" s="50" t="s">
        <v>144</v>
      </c>
      <c r="F124" s="7">
        <v>7880539</v>
      </c>
      <c r="G124" s="7">
        <v>1500000</v>
      </c>
    </row>
    <row r="125" spans="1:7" ht="51" x14ac:dyDescent="0.2">
      <c r="A125" s="4">
        <v>10</v>
      </c>
      <c r="B125" s="21">
        <v>0</v>
      </c>
      <c r="C125" s="5">
        <v>7996</v>
      </c>
      <c r="D125" s="6" t="s">
        <v>51</v>
      </c>
      <c r="E125" s="50" t="s">
        <v>144</v>
      </c>
      <c r="F125" s="7">
        <v>7880539</v>
      </c>
      <c r="G125" s="7">
        <v>2550000</v>
      </c>
    </row>
    <row r="126" spans="1:7" ht="51" x14ac:dyDescent="0.2">
      <c r="A126" s="4">
        <v>10</v>
      </c>
      <c r="B126" s="21">
        <v>0</v>
      </c>
      <c r="C126" s="5">
        <v>7996</v>
      </c>
      <c r="D126" s="6" t="s">
        <v>56</v>
      </c>
      <c r="E126" s="50" t="s">
        <v>144</v>
      </c>
      <c r="F126" s="7">
        <v>7880539</v>
      </c>
      <c r="G126" s="7">
        <v>500000</v>
      </c>
    </row>
    <row r="127" spans="1:7" ht="15" x14ac:dyDescent="0.2">
      <c r="A127" s="26" t="s">
        <v>15</v>
      </c>
      <c r="B127" s="30"/>
      <c r="C127" s="27"/>
      <c r="D127" s="28"/>
      <c r="E127" s="9"/>
      <c r="F127" s="9"/>
      <c r="G127" s="9">
        <f>+SUBTOTAL(9,G117:G126)</f>
        <v>47425000</v>
      </c>
    </row>
    <row r="128" spans="1:7" ht="15.75" x14ac:dyDescent="0.2">
      <c r="A128" s="10"/>
      <c r="B128" s="31"/>
      <c r="C128" s="10"/>
      <c r="D128" s="10"/>
      <c r="E128" s="10"/>
      <c r="F128" s="10"/>
      <c r="G128" s="10"/>
    </row>
    <row r="129" spans="1:7" ht="15.75" x14ac:dyDescent="0.2">
      <c r="A129" s="12" t="s">
        <v>16</v>
      </c>
      <c r="B129" s="33"/>
      <c r="C129" s="12"/>
      <c r="D129" s="12"/>
      <c r="E129" s="12"/>
      <c r="F129" s="12"/>
      <c r="G129" s="12"/>
    </row>
    <row r="130" spans="1:7" ht="25.5" x14ac:dyDescent="0.2">
      <c r="A130" s="4">
        <v>11</v>
      </c>
      <c r="B130" s="21">
        <v>0</v>
      </c>
      <c r="C130" s="5">
        <v>4417</v>
      </c>
      <c r="D130" s="6" t="s">
        <v>27</v>
      </c>
      <c r="E130" s="50" t="s">
        <v>144</v>
      </c>
      <c r="F130" s="7">
        <v>7880539</v>
      </c>
      <c r="G130" s="7">
        <v>100000000</v>
      </c>
    </row>
    <row r="131" spans="1:7" x14ac:dyDescent="0.2">
      <c r="A131" s="4">
        <v>11</v>
      </c>
      <c r="B131" s="21">
        <v>0</v>
      </c>
      <c r="C131" s="5">
        <v>4384</v>
      </c>
      <c r="D131" s="6" t="s">
        <v>52</v>
      </c>
      <c r="E131" s="50" t="s">
        <v>144</v>
      </c>
      <c r="F131" s="7">
        <v>7880539</v>
      </c>
      <c r="G131" s="7">
        <v>2000000</v>
      </c>
    </row>
    <row r="132" spans="1:7" ht="15" x14ac:dyDescent="0.2">
      <c r="A132" s="26" t="s">
        <v>17</v>
      </c>
      <c r="B132" s="30"/>
      <c r="C132" s="27"/>
      <c r="D132" s="28"/>
      <c r="E132" s="9"/>
      <c r="F132" s="9"/>
      <c r="G132" s="9">
        <f>+SUBTOTAL(9,G130:G131)</f>
        <v>102000000</v>
      </c>
    </row>
    <row r="133" spans="1:7" ht="15.75" x14ac:dyDescent="0.2">
      <c r="A133" s="10"/>
      <c r="B133" s="31"/>
      <c r="C133" s="10"/>
      <c r="D133" s="10"/>
      <c r="E133" s="10"/>
      <c r="F133" s="10"/>
      <c r="G133" s="10"/>
    </row>
    <row r="134" spans="1:7" ht="15.75" x14ac:dyDescent="0.2">
      <c r="A134" s="12" t="s">
        <v>152</v>
      </c>
      <c r="B134" s="34"/>
      <c r="C134" s="24"/>
      <c r="D134" s="24"/>
      <c r="E134" s="24"/>
      <c r="F134" s="24"/>
      <c r="G134" s="24"/>
    </row>
    <row r="135" spans="1:7" ht="25.5" x14ac:dyDescent="0.2">
      <c r="A135" s="4">
        <v>12</v>
      </c>
      <c r="B135" s="21">
        <v>115</v>
      </c>
      <c r="C135" s="5">
        <v>4614</v>
      </c>
      <c r="D135" s="6" t="s">
        <v>29</v>
      </c>
      <c r="E135" s="50" t="s">
        <v>144</v>
      </c>
      <c r="F135" s="7">
        <v>7880539</v>
      </c>
      <c r="G135" s="7">
        <v>1741924.02</v>
      </c>
    </row>
    <row r="136" spans="1:7" ht="15" x14ac:dyDescent="0.2">
      <c r="A136" s="26" t="s">
        <v>28</v>
      </c>
      <c r="B136" s="30"/>
      <c r="C136" s="27"/>
      <c r="D136" s="28"/>
      <c r="E136" s="9"/>
      <c r="F136" s="9"/>
      <c r="G136" s="9">
        <f t="shared" ref="G136" si="3">+SUBTOTAL(9,G135)</f>
        <v>1741924.02</v>
      </c>
    </row>
    <row r="137" spans="1:7" ht="15.75" x14ac:dyDescent="0.2">
      <c r="A137" s="10"/>
      <c r="B137" s="31"/>
      <c r="C137" s="10"/>
      <c r="D137" s="10"/>
      <c r="E137" s="10"/>
      <c r="F137" s="10"/>
      <c r="G137" s="10"/>
    </row>
    <row r="138" spans="1:7" ht="15.75" x14ac:dyDescent="0.2">
      <c r="A138" s="12" t="s">
        <v>18</v>
      </c>
      <c r="B138" s="33"/>
      <c r="C138" s="12"/>
      <c r="D138" s="12"/>
      <c r="E138" s="12"/>
      <c r="F138" s="12"/>
      <c r="G138" s="12"/>
    </row>
    <row r="139" spans="1:7" s="8" customFormat="1" ht="15" x14ac:dyDescent="0.2">
      <c r="A139" s="4">
        <v>13</v>
      </c>
      <c r="B139" s="21">
        <v>0</v>
      </c>
      <c r="C139" s="5">
        <v>4384</v>
      </c>
      <c r="D139" s="6" t="s">
        <v>53</v>
      </c>
      <c r="E139" s="50" t="s">
        <v>144</v>
      </c>
      <c r="F139" s="7">
        <v>7880539</v>
      </c>
      <c r="G139" s="7">
        <v>15000000</v>
      </c>
    </row>
    <row r="140" spans="1:7" s="8" customFormat="1" ht="15" x14ac:dyDescent="0.2">
      <c r="A140" s="4">
        <v>13</v>
      </c>
      <c r="B140" s="21">
        <v>0</v>
      </c>
      <c r="C140" s="5">
        <v>7991</v>
      </c>
      <c r="D140" s="6" t="s">
        <v>82</v>
      </c>
      <c r="E140" s="50" t="s">
        <v>144</v>
      </c>
      <c r="F140" s="7">
        <v>7880539</v>
      </c>
      <c r="G140" s="7">
        <v>33490255.890000001</v>
      </c>
    </row>
    <row r="141" spans="1:7" s="8" customFormat="1" ht="25.5" x14ac:dyDescent="0.2">
      <c r="A141" s="4">
        <v>13</v>
      </c>
      <c r="B141" s="21">
        <v>0</v>
      </c>
      <c r="C141" s="5">
        <v>7992</v>
      </c>
      <c r="D141" s="6" t="s">
        <v>137</v>
      </c>
      <c r="E141" s="50" t="s">
        <v>144</v>
      </c>
      <c r="F141" s="7">
        <v>7880539</v>
      </c>
      <c r="G141" s="7">
        <v>18446000</v>
      </c>
    </row>
    <row r="142" spans="1:7" ht="15" x14ac:dyDescent="0.2">
      <c r="A142" s="26" t="s">
        <v>22</v>
      </c>
      <c r="B142" s="30"/>
      <c r="C142" s="27"/>
      <c r="D142" s="28"/>
      <c r="E142" s="9"/>
      <c r="F142" s="9"/>
      <c r="G142" s="9">
        <f t="shared" ref="G142" si="4">+SUBTOTAL(9,G139:G141)</f>
        <v>66936255.890000001</v>
      </c>
    </row>
    <row r="143" spans="1:7" s="8" customFormat="1" ht="15" x14ac:dyDescent="0.2">
      <c r="A143" s="17"/>
      <c r="B143" s="35"/>
      <c r="C143" s="18"/>
      <c r="D143" s="19"/>
      <c r="E143" s="20"/>
      <c r="F143" s="20"/>
      <c r="G143" s="20"/>
    </row>
    <row r="144" spans="1:7" ht="15.75" x14ac:dyDescent="0.2">
      <c r="A144" s="12" t="s">
        <v>153</v>
      </c>
      <c r="B144" s="33"/>
      <c r="C144" s="12"/>
      <c r="D144" s="12"/>
      <c r="E144" s="12"/>
      <c r="F144" s="12"/>
      <c r="G144" s="12"/>
    </row>
    <row r="145" spans="1:7" ht="38.25" x14ac:dyDescent="0.2">
      <c r="A145" s="4">
        <v>15</v>
      </c>
      <c r="B145" s="21">
        <v>75</v>
      </c>
      <c r="C145" s="5">
        <v>4156</v>
      </c>
      <c r="D145" s="6" t="s">
        <v>36</v>
      </c>
      <c r="E145" s="50" t="s">
        <v>145</v>
      </c>
      <c r="F145" s="7">
        <v>4865122</v>
      </c>
      <c r="G145" s="7">
        <v>20823781</v>
      </c>
    </row>
    <row r="146" spans="1:7" ht="15" x14ac:dyDescent="0.2">
      <c r="A146" s="26" t="s">
        <v>154</v>
      </c>
      <c r="B146" s="30"/>
      <c r="C146" s="27"/>
      <c r="D146" s="28"/>
      <c r="E146" s="9"/>
      <c r="F146" s="9"/>
      <c r="G146" s="9">
        <f>+SUBTOTAL(9,G145:G145)</f>
        <v>20823781</v>
      </c>
    </row>
    <row r="147" spans="1:7" s="8" customFormat="1" ht="15" x14ac:dyDescent="0.2">
      <c r="A147" s="17"/>
      <c r="B147" s="35"/>
      <c r="C147" s="18"/>
      <c r="D147" s="19"/>
      <c r="E147" s="20"/>
      <c r="F147" s="20"/>
      <c r="G147" s="20"/>
    </row>
    <row r="148" spans="1:7" ht="15.75" x14ac:dyDescent="0.2">
      <c r="A148" s="12" t="s">
        <v>19</v>
      </c>
      <c r="B148" s="33"/>
      <c r="C148" s="12"/>
      <c r="D148" s="12"/>
      <c r="E148" s="12"/>
      <c r="F148" s="12"/>
      <c r="G148" s="12"/>
    </row>
    <row r="149" spans="1:7" s="8" customFormat="1" ht="15" x14ac:dyDescent="0.2">
      <c r="A149" s="4">
        <v>23</v>
      </c>
      <c r="B149" s="21">
        <v>0</v>
      </c>
      <c r="C149" s="5">
        <v>8331</v>
      </c>
      <c r="D149" s="6" t="s">
        <v>138</v>
      </c>
      <c r="E149" s="50" t="s">
        <v>144</v>
      </c>
      <c r="F149" s="7">
        <v>7880539</v>
      </c>
      <c r="G149" s="7">
        <v>1513373677</v>
      </c>
    </row>
    <row r="150" spans="1:7" ht="15" x14ac:dyDescent="0.2">
      <c r="A150" s="26" t="s">
        <v>20</v>
      </c>
      <c r="B150" s="30"/>
      <c r="C150" s="27"/>
      <c r="D150" s="28"/>
      <c r="E150" s="9"/>
      <c r="F150" s="9"/>
      <c r="G150" s="9">
        <f t="shared" ref="G150" si="5">+SUBTOTAL(9,G149:G149)</f>
        <v>1513373677</v>
      </c>
    </row>
    <row r="151" spans="1:7" s="8" customFormat="1" ht="15" x14ac:dyDescent="0.2">
      <c r="A151" s="17"/>
      <c r="B151" s="35"/>
      <c r="C151" s="18"/>
      <c r="D151" s="19"/>
      <c r="E151" s="20"/>
      <c r="F151" s="20"/>
      <c r="G151" s="20"/>
    </row>
    <row r="152" spans="1:7" ht="15.75" x14ac:dyDescent="0.2">
      <c r="A152" s="12" t="s">
        <v>155</v>
      </c>
      <c r="B152" s="33"/>
      <c r="C152" s="12"/>
      <c r="D152" s="12"/>
      <c r="E152" s="12"/>
      <c r="F152" s="12"/>
      <c r="G152" s="12"/>
    </row>
    <row r="153" spans="1:7" ht="25.5" x14ac:dyDescent="0.2">
      <c r="A153" s="4">
        <v>29</v>
      </c>
      <c r="B153" s="21">
        <v>0</v>
      </c>
      <c r="C153" s="5">
        <v>4156</v>
      </c>
      <c r="D153" s="6" t="s">
        <v>25</v>
      </c>
      <c r="E153" s="50" t="s">
        <v>144</v>
      </c>
      <c r="F153" s="7">
        <v>7880539</v>
      </c>
      <c r="G153" s="7">
        <v>160000000</v>
      </c>
    </row>
    <row r="154" spans="1:7" ht="38.25" x14ac:dyDescent="0.2">
      <c r="A154" s="4">
        <v>29</v>
      </c>
      <c r="B154" s="21">
        <v>0</v>
      </c>
      <c r="C154" s="5">
        <v>4156</v>
      </c>
      <c r="D154" s="6" t="s">
        <v>139</v>
      </c>
      <c r="E154" s="50" t="s">
        <v>144</v>
      </c>
      <c r="F154" s="7">
        <v>7880539</v>
      </c>
      <c r="G154" s="7">
        <v>200000000</v>
      </c>
    </row>
    <row r="155" spans="1:7" ht="15" x14ac:dyDescent="0.2">
      <c r="A155" s="26" t="s">
        <v>24</v>
      </c>
      <c r="B155" s="30"/>
      <c r="C155" s="27"/>
      <c r="D155" s="28"/>
      <c r="E155" s="9"/>
      <c r="F155" s="9"/>
      <c r="G155" s="9">
        <f>+SUBTOTAL(9,G153:G154)</f>
        <v>360000000</v>
      </c>
    </row>
    <row r="156" spans="1:7" s="8" customFormat="1" ht="15" x14ac:dyDescent="0.2">
      <c r="A156" s="38"/>
      <c r="B156" s="39"/>
      <c r="C156" s="40"/>
      <c r="D156" s="41"/>
      <c r="E156" s="42"/>
      <c r="F156" s="42"/>
      <c r="G156" s="42"/>
    </row>
    <row r="157" spans="1:7" ht="15.75" x14ac:dyDescent="0.2">
      <c r="A157" s="12" t="s">
        <v>156</v>
      </c>
      <c r="B157" s="33"/>
      <c r="C157" s="12"/>
      <c r="D157" s="12"/>
      <c r="E157" s="23"/>
      <c r="F157" s="23"/>
      <c r="G157" s="23"/>
    </row>
    <row r="158" spans="1:7" ht="25.5" x14ac:dyDescent="0.2">
      <c r="A158" s="4">
        <v>36</v>
      </c>
      <c r="B158" s="21">
        <v>0</v>
      </c>
      <c r="C158" s="5">
        <v>7993</v>
      </c>
      <c r="D158" s="6" t="s">
        <v>83</v>
      </c>
      <c r="E158" s="50" t="s">
        <v>144</v>
      </c>
      <c r="F158" s="7">
        <v>7880539</v>
      </c>
      <c r="G158" s="7">
        <v>500000000</v>
      </c>
    </row>
    <row r="159" spans="1:7" ht="15" x14ac:dyDescent="0.2">
      <c r="A159" s="26" t="s">
        <v>84</v>
      </c>
      <c r="B159" s="30"/>
      <c r="C159" s="27"/>
      <c r="D159" s="28"/>
      <c r="E159" s="9"/>
      <c r="F159" s="9"/>
      <c r="G159" s="9">
        <f>+SUBTOTAL(9,G158:G158)</f>
        <v>500000000</v>
      </c>
    </row>
    <row r="160" spans="1:7" ht="15.75" x14ac:dyDescent="0.2">
      <c r="A160" s="10"/>
      <c r="B160" s="31"/>
      <c r="C160" s="10"/>
      <c r="D160" s="10"/>
      <c r="E160" s="15"/>
      <c r="F160" s="15"/>
      <c r="G160" s="15"/>
    </row>
    <row r="161" spans="1:7" ht="15.75" x14ac:dyDescent="0.2">
      <c r="A161" s="12" t="s">
        <v>157</v>
      </c>
      <c r="B161" s="33"/>
      <c r="C161" s="12"/>
      <c r="D161" s="12"/>
      <c r="E161" s="23"/>
      <c r="F161" s="23"/>
      <c r="G161" s="23"/>
    </row>
    <row r="162" spans="1:7" x14ac:dyDescent="0.2">
      <c r="A162" s="4">
        <v>37</v>
      </c>
      <c r="B162" s="21">
        <v>0</v>
      </c>
      <c r="C162" s="5">
        <v>6125</v>
      </c>
      <c r="D162" s="6" t="s">
        <v>54</v>
      </c>
      <c r="E162" s="50" t="s">
        <v>144</v>
      </c>
      <c r="F162" s="7">
        <v>7880539</v>
      </c>
      <c r="G162" s="7">
        <v>22000000</v>
      </c>
    </row>
    <row r="163" spans="1:7" ht="15" x14ac:dyDescent="0.2">
      <c r="A163" s="26" t="s">
        <v>85</v>
      </c>
      <c r="B163" s="30"/>
      <c r="C163" s="27"/>
      <c r="D163" s="28"/>
      <c r="E163" s="9"/>
      <c r="F163" s="9"/>
      <c r="G163" s="9">
        <f>+SUBTOTAL(9,G162:G162)</f>
        <v>22000000</v>
      </c>
    </row>
    <row r="164" spans="1:7" ht="15.75" x14ac:dyDescent="0.2">
      <c r="A164" s="10"/>
      <c r="B164" s="31"/>
      <c r="C164" s="10"/>
      <c r="D164" s="10"/>
      <c r="E164" s="15"/>
      <c r="F164" s="15"/>
      <c r="G164" s="15"/>
    </row>
    <row r="165" spans="1:7" ht="15.75" x14ac:dyDescent="0.2">
      <c r="A165" s="12" t="s">
        <v>161</v>
      </c>
      <c r="B165" s="33"/>
      <c r="C165" s="12"/>
      <c r="D165" s="12"/>
      <c r="E165" s="23"/>
      <c r="F165" s="23"/>
      <c r="G165" s="23"/>
    </row>
    <row r="166" spans="1:7" ht="25.5" x14ac:dyDescent="0.2">
      <c r="A166" s="4">
        <v>38</v>
      </c>
      <c r="B166" s="21">
        <v>23</v>
      </c>
      <c r="C166" s="5">
        <v>4156</v>
      </c>
      <c r="D166" s="6" t="s">
        <v>25</v>
      </c>
      <c r="E166" s="50" t="s">
        <v>144</v>
      </c>
      <c r="F166" s="7">
        <v>7880539</v>
      </c>
      <c r="G166" s="7">
        <v>1177607460</v>
      </c>
    </row>
    <row r="167" spans="1:7" ht="15" x14ac:dyDescent="0.2">
      <c r="A167" s="26" t="s">
        <v>158</v>
      </c>
      <c r="B167" s="30"/>
      <c r="C167" s="27"/>
      <c r="D167" s="28"/>
      <c r="E167" s="9"/>
      <c r="F167" s="9"/>
      <c r="G167" s="9">
        <f>+SUBTOTAL(9,G166:G166)</f>
        <v>1177607460</v>
      </c>
    </row>
    <row r="168" spans="1:7" s="8" customFormat="1" ht="15" x14ac:dyDescent="0.2">
      <c r="A168" s="17"/>
      <c r="B168" s="35"/>
      <c r="C168" s="18"/>
      <c r="D168" s="19"/>
      <c r="E168" s="20"/>
      <c r="F168" s="20"/>
      <c r="G168" s="20"/>
    </row>
    <row r="169" spans="1:7" ht="15.75" x14ac:dyDescent="0.2">
      <c r="A169" s="12" t="s">
        <v>159</v>
      </c>
      <c r="B169" s="33"/>
      <c r="C169" s="12"/>
      <c r="D169" s="12"/>
      <c r="E169" s="12"/>
      <c r="F169" s="12"/>
      <c r="G169" s="12"/>
    </row>
    <row r="170" spans="1:7" s="8" customFormat="1" ht="25.5" x14ac:dyDescent="0.2">
      <c r="A170" s="4">
        <v>39</v>
      </c>
      <c r="B170" s="21">
        <v>0</v>
      </c>
      <c r="C170" s="5">
        <v>4417</v>
      </c>
      <c r="D170" s="6" t="s">
        <v>140</v>
      </c>
      <c r="E170" s="50" t="s">
        <v>144</v>
      </c>
      <c r="F170" s="7">
        <v>7880539</v>
      </c>
      <c r="G170" s="7">
        <v>46652238</v>
      </c>
    </row>
    <row r="171" spans="1:7" s="8" customFormat="1" ht="25.5" x14ac:dyDescent="0.2">
      <c r="A171" s="4">
        <v>39</v>
      </c>
      <c r="B171" s="21">
        <v>0</v>
      </c>
      <c r="C171" s="5">
        <v>4417</v>
      </c>
      <c r="D171" s="6" t="s">
        <v>141</v>
      </c>
      <c r="E171" s="50" t="s">
        <v>144</v>
      </c>
      <c r="F171" s="7">
        <v>7880539</v>
      </c>
      <c r="G171" s="7">
        <v>23000640</v>
      </c>
    </row>
    <row r="172" spans="1:7" s="8" customFormat="1" ht="25.5" x14ac:dyDescent="0.2">
      <c r="A172" s="4">
        <v>39</v>
      </c>
      <c r="B172" s="21">
        <v>0</v>
      </c>
      <c r="C172" s="5">
        <v>4417</v>
      </c>
      <c r="D172" s="6" t="s">
        <v>142</v>
      </c>
      <c r="E172" s="50" t="s">
        <v>144</v>
      </c>
      <c r="F172" s="7">
        <v>7880539</v>
      </c>
      <c r="G172" s="7">
        <v>32249227</v>
      </c>
    </row>
    <row r="173" spans="1:7" s="8" customFormat="1" ht="25.5" x14ac:dyDescent="0.2">
      <c r="A173" s="4">
        <v>39</v>
      </c>
      <c r="B173" s="21">
        <v>0</v>
      </c>
      <c r="C173" s="5">
        <v>7991</v>
      </c>
      <c r="D173" s="6" t="s">
        <v>143</v>
      </c>
      <c r="E173" s="50" t="s">
        <v>144</v>
      </c>
      <c r="F173" s="7">
        <v>7880539</v>
      </c>
      <c r="G173" s="7">
        <v>27985218.18</v>
      </c>
    </row>
    <row r="174" spans="1:7" ht="15" x14ac:dyDescent="0.2">
      <c r="A174" s="26" t="s">
        <v>160</v>
      </c>
      <c r="B174" s="30"/>
      <c r="C174" s="27"/>
      <c r="D174" s="28"/>
      <c r="E174" s="9"/>
      <c r="F174" s="9"/>
      <c r="G174" s="9">
        <f>+SUBTOTAL(9,G170:G173)</f>
        <v>129887323.18000001</v>
      </c>
    </row>
    <row r="175" spans="1:7" s="8" customFormat="1" ht="15" x14ac:dyDescent="0.2">
      <c r="A175" s="38"/>
      <c r="B175" s="39"/>
      <c r="C175" s="40"/>
      <c r="D175" s="41"/>
      <c r="E175" s="42"/>
      <c r="F175" s="42"/>
      <c r="G175" s="29"/>
    </row>
    <row r="176" spans="1:7" s="16" customFormat="1" ht="15" x14ac:dyDescent="0.2">
      <c r="A176" s="2"/>
      <c r="B176" s="36"/>
      <c r="C176" s="2"/>
      <c r="D176" s="43" t="s">
        <v>21</v>
      </c>
      <c r="E176" s="48"/>
      <c r="F176" s="49"/>
      <c r="G176" s="44">
        <f>+SUBTOTAL(9,G6:G175)</f>
        <v>10202271082.230001</v>
      </c>
    </row>
    <row r="177" spans="5:7" x14ac:dyDescent="0.2">
      <c r="E177" s="45"/>
      <c r="F177" s="25"/>
    </row>
    <row r="178" spans="5:7" x14ac:dyDescent="0.2">
      <c r="E178" s="37">
        <v>9866858965.7800026</v>
      </c>
      <c r="F178" s="3"/>
      <c r="G178" s="37">
        <v>10202271082.230001</v>
      </c>
    </row>
    <row r="179" spans="5:7" x14ac:dyDescent="0.2">
      <c r="E179" s="37"/>
      <c r="F179" s="3"/>
      <c r="G179" s="37">
        <f>+G178-G176</f>
        <v>0</v>
      </c>
    </row>
    <row r="180" spans="5:7" x14ac:dyDescent="0.2">
      <c r="E180" s="37">
        <f t="shared" ref="E180" si="6">+E176-E178</f>
        <v>-9866858965.7800026</v>
      </c>
      <c r="F180" s="3"/>
    </row>
    <row r="181" spans="5:7" x14ac:dyDescent="0.2">
      <c r="E181" s="46"/>
    </row>
  </sheetData>
  <mergeCells count="3">
    <mergeCell ref="A2:G2"/>
    <mergeCell ref="A3:G3"/>
    <mergeCell ref="A1:G1"/>
  </mergeCells>
  <printOptions horizontalCentered="1"/>
  <pageMargins left="1.1811023622047245" right="0.59055118110236227" top="0.78740157480314965" bottom="0.78740157480314965" header="0.31496062992125984" footer="0.31496062992125984"/>
  <pageSetup scale="20" fitToHeight="0" orientation="portrait" r:id="rId1"/>
  <rowBreaks count="2" manualBreakCount="2">
    <brk id="109" max="6" man="1"/>
    <brk id="137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POA</vt:lpstr>
      <vt:lpstr>POA!Área_de_impresión</vt:lpstr>
      <vt:lpstr>POA!Títulos_a_imprimir</vt:lpstr>
    </vt:vector>
  </TitlesOfParts>
  <Company>Secretaría de Finanzas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 Castellanos Alvarez</dc:creator>
  <cp:lastModifiedBy>Areli De la Torre Talamantes</cp:lastModifiedBy>
  <cp:lastPrinted>2018-12-21T21:28:02Z</cp:lastPrinted>
  <dcterms:created xsi:type="dcterms:W3CDTF">2016-10-17T22:24:52Z</dcterms:created>
  <dcterms:modified xsi:type="dcterms:W3CDTF">2018-12-21T21:28:42Z</dcterms:modified>
</cp:coreProperties>
</file>